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NEKO\_SlovakAid UA\Firmy\Hospodarenie\2019\Working\"/>
    </mc:Choice>
  </mc:AlternateContent>
  <bookViews>
    <workbookView xWindow="0" yWindow="0" windowWidth="7485" windowHeight="3345" tabRatio="545"/>
  </bookViews>
  <sheets>
    <sheet name="names" sheetId="10" r:id="rId1"/>
    <sheet name="properties" sheetId="2" r:id="rId2"/>
    <sheet name="data" sheetId="1" r:id="rId3"/>
    <sheet name="ratings year" sheetId="7" r:id="rId4"/>
    <sheet name="ratings final" sheetId="8" r:id="rId5"/>
    <sheet name="rankings" sheetId="9" r:id="rId6"/>
  </sheets>
  <definedNames>
    <definedName name="_xlnm._FilterDatabase" localSheetId="2" hidden="1">data!$A$3:$AB$52</definedName>
    <definedName name="_xlnm._FilterDatabase" localSheetId="1" hidden="1">properties!$A$3:$T$52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K4" i="1"/>
  <c r="L4" i="1"/>
  <c r="C5" i="1"/>
  <c r="D5" i="1"/>
  <c r="E5" i="1"/>
  <c r="F5" i="1"/>
  <c r="G5" i="1"/>
  <c r="H5" i="1"/>
  <c r="I5" i="1"/>
  <c r="J5" i="1"/>
  <c r="K5" i="1"/>
  <c r="L5" i="1"/>
  <c r="C6" i="1"/>
  <c r="D6" i="1"/>
  <c r="E6" i="1"/>
  <c r="F6" i="1"/>
  <c r="G6" i="1"/>
  <c r="H6" i="1"/>
  <c r="I6" i="1"/>
  <c r="J6" i="1"/>
  <c r="K6" i="1"/>
  <c r="L6" i="1"/>
  <c r="C7" i="1"/>
  <c r="D7" i="1"/>
  <c r="E7" i="1"/>
  <c r="F7" i="1"/>
  <c r="G7" i="1"/>
  <c r="H7" i="1"/>
  <c r="I7" i="1"/>
  <c r="J7" i="1"/>
  <c r="K7" i="1"/>
  <c r="L7" i="1"/>
  <c r="C8" i="1"/>
  <c r="D8" i="1"/>
  <c r="E8" i="1"/>
  <c r="F8" i="1"/>
  <c r="G8" i="1"/>
  <c r="H8" i="1"/>
  <c r="I8" i="1"/>
  <c r="J8" i="1"/>
  <c r="K8" i="1"/>
  <c r="L8" i="1"/>
  <c r="C9" i="1"/>
  <c r="D9" i="1"/>
  <c r="E9" i="1"/>
  <c r="F9" i="1"/>
  <c r="G9" i="1"/>
  <c r="H9" i="1"/>
  <c r="I9" i="1"/>
  <c r="J9" i="1"/>
  <c r="K9" i="1"/>
  <c r="L9" i="1"/>
  <c r="C10" i="1"/>
  <c r="D10" i="1"/>
  <c r="E10" i="1"/>
  <c r="F10" i="1"/>
  <c r="G10" i="1"/>
  <c r="H10" i="1"/>
  <c r="I10" i="1"/>
  <c r="J10" i="1"/>
  <c r="K10" i="1"/>
  <c r="L10" i="1"/>
  <c r="C11" i="1"/>
  <c r="D11" i="1"/>
  <c r="E11" i="1"/>
  <c r="F11" i="1"/>
  <c r="G11" i="1"/>
  <c r="H11" i="1"/>
  <c r="I11" i="1"/>
  <c r="J11" i="1"/>
  <c r="K11" i="1"/>
  <c r="L11" i="1"/>
  <c r="C12" i="1"/>
  <c r="D12" i="1"/>
  <c r="E12" i="1"/>
  <c r="F12" i="1"/>
  <c r="G12" i="1"/>
  <c r="H12" i="1"/>
  <c r="I12" i="1"/>
  <c r="J12" i="1"/>
  <c r="K12" i="1"/>
  <c r="L12" i="1"/>
  <c r="C13" i="1"/>
  <c r="D13" i="1"/>
  <c r="E13" i="1"/>
  <c r="F13" i="1"/>
  <c r="G13" i="1"/>
  <c r="H13" i="1"/>
  <c r="I13" i="1"/>
  <c r="J13" i="1"/>
  <c r="K13" i="1"/>
  <c r="L13" i="1"/>
  <c r="C14" i="1"/>
  <c r="D14" i="1"/>
  <c r="E14" i="1"/>
  <c r="F14" i="1"/>
  <c r="G14" i="1"/>
  <c r="H14" i="1"/>
  <c r="I14" i="1"/>
  <c r="J14" i="1"/>
  <c r="K14" i="1"/>
  <c r="L14" i="1"/>
  <c r="C15" i="1"/>
  <c r="D15" i="1"/>
  <c r="E15" i="1"/>
  <c r="F15" i="1"/>
  <c r="G15" i="1"/>
  <c r="H15" i="1"/>
  <c r="I15" i="1"/>
  <c r="J15" i="1"/>
  <c r="K15" i="1"/>
  <c r="L15" i="1"/>
  <c r="C16" i="1"/>
  <c r="D16" i="1"/>
  <c r="E16" i="1"/>
  <c r="F16" i="1"/>
  <c r="G16" i="1"/>
  <c r="H16" i="1"/>
  <c r="I16" i="1"/>
  <c r="J16" i="1"/>
  <c r="K16" i="1"/>
  <c r="L16" i="1"/>
  <c r="C17" i="1"/>
  <c r="D17" i="1"/>
  <c r="E17" i="1"/>
  <c r="F17" i="1"/>
  <c r="G17" i="1"/>
  <c r="H17" i="1"/>
  <c r="I17" i="1"/>
  <c r="J17" i="1"/>
  <c r="K17" i="1"/>
  <c r="L17" i="1"/>
  <c r="C18" i="1"/>
  <c r="D18" i="1"/>
  <c r="E18" i="1"/>
  <c r="F18" i="1"/>
  <c r="G18" i="1"/>
  <c r="H18" i="1"/>
  <c r="I18" i="1"/>
  <c r="J18" i="1"/>
  <c r="K18" i="1"/>
  <c r="L18" i="1"/>
  <c r="C19" i="1"/>
  <c r="D19" i="1"/>
  <c r="E19" i="1"/>
  <c r="F19" i="1"/>
  <c r="G19" i="1"/>
  <c r="H19" i="1"/>
  <c r="I19" i="1"/>
  <c r="J19" i="1"/>
  <c r="K19" i="1"/>
  <c r="L19" i="1"/>
  <c r="C20" i="1"/>
  <c r="D20" i="1"/>
  <c r="E20" i="1"/>
  <c r="F20" i="1"/>
  <c r="G20" i="1"/>
  <c r="H20" i="1"/>
  <c r="I20" i="1"/>
  <c r="J20" i="1"/>
  <c r="K20" i="1"/>
  <c r="L20" i="1"/>
  <c r="C21" i="1"/>
  <c r="D21" i="1"/>
  <c r="E21" i="1"/>
  <c r="F21" i="1"/>
  <c r="G21" i="1"/>
  <c r="H21" i="1"/>
  <c r="I21" i="1"/>
  <c r="J21" i="1"/>
  <c r="K21" i="1"/>
  <c r="L21" i="1"/>
  <c r="C22" i="1"/>
  <c r="D22" i="1"/>
  <c r="E22" i="1"/>
  <c r="F22" i="1"/>
  <c r="G22" i="1"/>
  <c r="H22" i="1"/>
  <c r="I22" i="1"/>
  <c r="J22" i="1"/>
  <c r="K22" i="1"/>
  <c r="L22" i="1"/>
  <c r="C23" i="1"/>
  <c r="D23" i="1"/>
  <c r="E23" i="1"/>
  <c r="F23" i="1"/>
  <c r="G23" i="1"/>
  <c r="H23" i="1"/>
  <c r="I23" i="1"/>
  <c r="J23" i="1"/>
  <c r="K23" i="1"/>
  <c r="L23" i="1"/>
  <c r="C24" i="1"/>
  <c r="D24" i="1"/>
  <c r="E24" i="1"/>
  <c r="F24" i="1"/>
  <c r="G24" i="1"/>
  <c r="H24" i="1"/>
  <c r="I24" i="1"/>
  <c r="J24" i="1"/>
  <c r="K24" i="1"/>
  <c r="L24" i="1"/>
  <c r="C25" i="1"/>
  <c r="D25" i="1"/>
  <c r="E25" i="1"/>
  <c r="F25" i="1"/>
  <c r="G25" i="1"/>
  <c r="H25" i="1"/>
  <c r="I25" i="1"/>
  <c r="J25" i="1"/>
  <c r="K25" i="1"/>
  <c r="L25" i="1"/>
  <c r="C26" i="1"/>
  <c r="D26" i="1"/>
  <c r="E26" i="1"/>
  <c r="F26" i="1"/>
  <c r="G26" i="1"/>
  <c r="H26" i="1"/>
  <c r="I26" i="1"/>
  <c r="J26" i="1"/>
  <c r="K26" i="1"/>
  <c r="L26" i="1"/>
  <c r="C27" i="1"/>
  <c r="D27" i="1"/>
  <c r="E27" i="1"/>
  <c r="F27" i="1"/>
  <c r="G27" i="1"/>
  <c r="H27" i="1"/>
  <c r="I27" i="1"/>
  <c r="J27" i="1"/>
  <c r="K27" i="1"/>
  <c r="L27" i="1"/>
  <c r="C28" i="1"/>
  <c r="D28" i="1"/>
  <c r="E28" i="1"/>
  <c r="F28" i="1"/>
  <c r="G28" i="1"/>
  <c r="H28" i="1"/>
  <c r="I28" i="1"/>
  <c r="J28" i="1"/>
  <c r="K28" i="1"/>
  <c r="L28" i="1"/>
  <c r="C29" i="1"/>
  <c r="D29" i="1"/>
  <c r="E29" i="1"/>
  <c r="F29" i="1"/>
  <c r="G29" i="1"/>
  <c r="H29" i="1"/>
  <c r="I29" i="1"/>
  <c r="J29" i="1"/>
  <c r="K29" i="1"/>
  <c r="L29" i="1"/>
  <c r="C30" i="1"/>
  <c r="D30" i="1"/>
  <c r="E30" i="1"/>
  <c r="F30" i="1"/>
  <c r="G30" i="1"/>
  <c r="H30" i="1"/>
  <c r="I30" i="1"/>
  <c r="J30" i="1"/>
  <c r="K30" i="1"/>
  <c r="L30" i="1"/>
  <c r="C31" i="1"/>
  <c r="D31" i="1"/>
  <c r="E31" i="1"/>
  <c r="F31" i="1"/>
  <c r="G31" i="1"/>
  <c r="H31" i="1"/>
  <c r="I31" i="1"/>
  <c r="J31" i="1"/>
  <c r="K31" i="1"/>
  <c r="L31" i="1"/>
  <c r="C32" i="1"/>
  <c r="D32" i="1"/>
  <c r="E32" i="1"/>
  <c r="F32" i="1"/>
  <c r="G32" i="1"/>
  <c r="H32" i="1"/>
  <c r="I32" i="1"/>
  <c r="J32" i="1"/>
  <c r="K32" i="1"/>
  <c r="L32" i="1"/>
  <c r="C33" i="1"/>
  <c r="D33" i="1"/>
  <c r="E33" i="1"/>
  <c r="F33" i="1"/>
  <c r="G33" i="1"/>
  <c r="H33" i="1"/>
  <c r="I33" i="1"/>
  <c r="J33" i="1"/>
  <c r="K33" i="1"/>
  <c r="L33" i="1"/>
  <c r="C34" i="1"/>
  <c r="D34" i="1"/>
  <c r="E34" i="1"/>
  <c r="F34" i="1"/>
  <c r="G34" i="1"/>
  <c r="H34" i="1"/>
  <c r="I34" i="1"/>
  <c r="J34" i="1"/>
  <c r="K34" i="1"/>
  <c r="L34" i="1"/>
  <c r="C35" i="1"/>
  <c r="D35" i="1"/>
  <c r="E35" i="1"/>
  <c r="F35" i="1"/>
  <c r="G35" i="1"/>
  <c r="H35" i="1"/>
  <c r="I35" i="1"/>
  <c r="J35" i="1"/>
  <c r="K35" i="1"/>
  <c r="L35" i="1"/>
  <c r="C36" i="1"/>
  <c r="D36" i="1"/>
  <c r="E36" i="1"/>
  <c r="F36" i="1"/>
  <c r="G36" i="1"/>
  <c r="H36" i="1"/>
  <c r="I36" i="1"/>
  <c r="J36" i="1"/>
  <c r="K36" i="1"/>
  <c r="L36" i="1"/>
  <c r="C37" i="1"/>
  <c r="D37" i="1"/>
  <c r="E37" i="1"/>
  <c r="F37" i="1"/>
  <c r="G37" i="1"/>
  <c r="H37" i="1"/>
  <c r="I37" i="1"/>
  <c r="J37" i="1"/>
  <c r="K37" i="1"/>
  <c r="L37" i="1"/>
  <c r="C38" i="1"/>
  <c r="D38" i="1"/>
  <c r="E38" i="1"/>
  <c r="F38" i="1"/>
  <c r="G38" i="1"/>
  <c r="H38" i="1"/>
  <c r="I38" i="1"/>
  <c r="J38" i="1"/>
  <c r="K38" i="1"/>
  <c r="L38" i="1"/>
  <c r="C39" i="1"/>
  <c r="D39" i="1"/>
  <c r="E39" i="1"/>
  <c r="F39" i="1"/>
  <c r="G39" i="1"/>
  <c r="H39" i="1"/>
  <c r="I39" i="1"/>
  <c r="J39" i="1"/>
  <c r="K39" i="1"/>
  <c r="L39" i="1"/>
  <c r="C40" i="1"/>
  <c r="D40" i="1"/>
  <c r="E40" i="1"/>
  <c r="F40" i="1"/>
  <c r="G40" i="1"/>
  <c r="H40" i="1"/>
  <c r="I40" i="1"/>
  <c r="J40" i="1"/>
  <c r="K40" i="1"/>
  <c r="L40" i="1"/>
  <c r="C41" i="1"/>
  <c r="D41" i="1"/>
  <c r="E41" i="1"/>
  <c r="F41" i="1"/>
  <c r="G41" i="1"/>
  <c r="H41" i="1"/>
  <c r="I41" i="1"/>
  <c r="J41" i="1"/>
  <c r="K41" i="1"/>
  <c r="L41" i="1"/>
  <c r="C42" i="1"/>
  <c r="D42" i="1"/>
  <c r="E42" i="1"/>
  <c r="F42" i="1"/>
  <c r="G42" i="1"/>
  <c r="H42" i="1"/>
  <c r="I42" i="1"/>
  <c r="J42" i="1"/>
  <c r="K42" i="1"/>
  <c r="L42" i="1"/>
  <c r="C43" i="1"/>
  <c r="D43" i="1"/>
  <c r="E43" i="1"/>
  <c r="F43" i="1"/>
  <c r="G43" i="1"/>
  <c r="H43" i="1"/>
  <c r="I43" i="1"/>
  <c r="J43" i="1"/>
  <c r="K43" i="1"/>
  <c r="L43" i="1"/>
  <c r="C44" i="1"/>
  <c r="D44" i="1"/>
  <c r="E44" i="1"/>
  <c r="F44" i="1"/>
  <c r="G44" i="1"/>
  <c r="H44" i="1"/>
  <c r="I44" i="1"/>
  <c r="J44" i="1"/>
  <c r="K44" i="1"/>
  <c r="L44" i="1"/>
  <c r="C45" i="1"/>
  <c r="D45" i="1"/>
  <c r="E45" i="1"/>
  <c r="F45" i="1"/>
  <c r="G45" i="1"/>
  <c r="H45" i="1"/>
  <c r="I45" i="1"/>
  <c r="J45" i="1"/>
  <c r="K45" i="1"/>
  <c r="L45" i="1"/>
  <c r="C46" i="1"/>
  <c r="D46" i="1"/>
  <c r="E46" i="1"/>
  <c r="F46" i="1"/>
  <c r="G46" i="1"/>
  <c r="H46" i="1"/>
  <c r="I46" i="1"/>
  <c r="J46" i="1"/>
  <c r="K46" i="1"/>
  <c r="L46" i="1"/>
  <c r="C47" i="1"/>
  <c r="D47" i="1"/>
  <c r="E47" i="1"/>
  <c r="F47" i="1"/>
  <c r="G47" i="1"/>
  <c r="H47" i="1"/>
  <c r="I47" i="1"/>
  <c r="J47" i="1"/>
  <c r="K47" i="1"/>
  <c r="L47" i="1"/>
  <c r="C48" i="1"/>
  <c r="D48" i="1"/>
  <c r="E48" i="1"/>
  <c r="F48" i="1"/>
  <c r="G48" i="1"/>
  <c r="H48" i="1"/>
  <c r="I48" i="1"/>
  <c r="J48" i="1"/>
  <c r="K48" i="1"/>
  <c r="L48" i="1"/>
  <c r="C49" i="1"/>
  <c r="D49" i="1"/>
  <c r="E49" i="1"/>
  <c r="F49" i="1"/>
  <c r="G49" i="1"/>
  <c r="H49" i="1"/>
  <c r="I49" i="1"/>
  <c r="J49" i="1"/>
  <c r="K49" i="1"/>
  <c r="L49" i="1"/>
  <c r="C50" i="1"/>
  <c r="D50" i="1"/>
  <c r="E50" i="1"/>
  <c r="F50" i="1"/>
  <c r="G50" i="1"/>
  <c r="H50" i="1"/>
  <c r="I50" i="1"/>
  <c r="J50" i="1"/>
  <c r="K50" i="1"/>
  <c r="L50" i="1"/>
  <c r="C51" i="1"/>
  <c r="D51" i="1"/>
  <c r="E51" i="1"/>
  <c r="F51" i="1"/>
  <c r="G51" i="1"/>
  <c r="H51" i="1"/>
  <c r="I51" i="1"/>
  <c r="J51" i="1"/>
  <c r="K51" i="1"/>
  <c r="L51" i="1"/>
  <c r="C52" i="1"/>
  <c r="D52" i="1"/>
  <c r="E52" i="1"/>
  <c r="F52" i="1"/>
  <c r="G52" i="1"/>
  <c r="H52" i="1"/>
  <c r="I52" i="1"/>
  <c r="J52" i="1"/>
  <c r="K52" i="1"/>
  <c r="L52" i="1"/>
  <c r="L3" i="1"/>
  <c r="K3" i="1"/>
  <c r="J3" i="1"/>
  <c r="I3" i="1"/>
  <c r="H3" i="1"/>
  <c r="G3" i="1"/>
  <c r="F3" i="1"/>
  <c r="E3" i="1"/>
  <c r="D3" i="1"/>
  <c r="C3" i="1"/>
</calcChain>
</file>

<file path=xl/comments1.xml><?xml version="1.0" encoding="utf-8"?>
<comments xmlns="http://schemas.openxmlformats.org/spreadsheetml/2006/main">
  <authors>
    <author>MIS</author>
  </authors>
  <commentList>
    <comment ref="J2" authorId="0" shapeId="0">
      <text>
        <r>
          <rPr>
            <b/>
            <sz val="9"/>
            <color indexed="81"/>
            <rFont val="Tahoma"/>
            <family val="2"/>
          </rPr>
          <t>MIS:</t>
        </r>
        <r>
          <rPr>
            <sz val="9"/>
            <color indexed="81"/>
            <rFont val="Tahoma"/>
            <family val="2"/>
          </rPr>
          <t xml:space="preserve">
Дані взяті з Прозорро - https://clarity-project.info/</t>
        </r>
      </text>
    </comment>
  </commentList>
</comments>
</file>

<file path=xl/sharedStrings.xml><?xml version="1.0" encoding="utf-8"?>
<sst xmlns="http://schemas.openxmlformats.org/spreadsheetml/2006/main" count="1833" uniqueCount="589">
  <si>
    <t>Total Assets</t>
  </si>
  <si>
    <t>Current Assets</t>
  </si>
  <si>
    <t>Cash</t>
  </si>
  <si>
    <t>Accounts Receivable</t>
  </si>
  <si>
    <t>Equity</t>
  </si>
  <si>
    <t>Net Profit</t>
  </si>
  <si>
    <t>Total Debt</t>
  </si>
  <si>
    <t>Current Liabilities</t>
  </si>
  <si>
    <t>Sales</t>
  </si>
  <si>
    <t>EBITDA (Earnings Before Interest Taxes Depreciation &amp; Amortization)</t>
  </si>
  <si>
    <t>Oil and gas</t>
  </si>
  <si>
    <t>Kyiv</t>
  </si>
  <si>
    <t>01601, м.Київ, ВУЛИЦЯ БОГДАНА ХМЕЛЬНИЦЬКОГО, будинок 6</t>
  </si>
  <si>
    <t>CABINET OF MINISTERS OF UKRAINE (SECRETARIAT OF THE CABINET OF MINISTERS OF UKRAINE)</t>
  </si>
  <si>
    <t>КАБІНЕТ МІНІСТРІВ УКРАЇНИ (СЕКРЕТАРІАТ КАБІНЕТУ МІНІСТРІВ УКРАЇНИ)</t>
  </si>
  <si>
    <t>Joint stock company</t>
  </si>
  <si>
    <t>http://www.naftogaz.com/www/3/nakweb.nsf?Open</t>
  </si>
  <si>
    <t>Transport</t>
  </si>
  <si>
    <t>03680, м.Київ, ВУЛИЦЯ ТВЕРСЬКА, будинок 5</t>
  </si>
  <si>
    <t>http://www.uz.gov.ua/</t>
  </si>
  <si>
    <t>Energy sector</t>
  </si>
  <si>
    <t>01032, м.Київ, ВУЛИЦЯ НАЗАРІВСЬКА, будинок 3</t>
  </si>
  <si>
    <t>Ministry of Energy and Coal Industry of Ukraine</t>
  </si>
  <si>
    <t>МІНІСТЕРСТВО ЕНЕРГЕТИКИ ТА ВУГІЛЬНОЇ ПРОМИСЛОВОСТІ УКРАЇНИ</t>
  </si>
  <si>
    <t>State company</t>
  </si>
  <si>
    <t>http://www.energoatom.kiev.ua/ua/</t>
  </si>
  <si>
    <t>bankruptcy proceedings stopped</t>
  </si>
  <si>
    <t>01032, м.Київ, ВУЛИЦЯ СИМОНА ПЕТЛЮРИ, будинок 27</t>
  </si>
  <si>
    <t>http://www.er.gov.ua/</t>
  </si>
  <si>
    <t>Kyiv region</t>
  </si>
  <si>
    <t>07100, Київська обл., місто Славутич, ВУЛИЦЯ 77-Ї ГВАРДІЙСЬКОЇ ДИВІЗІЇ, будинок 7/1</t>
  </si>
  <si>
    <t>THE STATE AGENCY OF UKRAINE ON THE MANAGEMENT OF THE EXCLUSION AREA</t>
  </si>
  <si>
    <t>ДЕРЖАВНЕ АГЕНТСТВО УКРАЇНИ З УПРАВЛІННЯ ЗОНОЮ ВІДЧУЖЕННЯ</t>
  </si>
  <si>
    <t>https://chnpp.gov.ua/ua/</t>
  </si>
  <si>
    <t>Food grade and agricultural products</t>
  </si>
  <si>
    <t>01033, м.Київ, ВУЛИЦЯ САКСАГАНСЬКОГО, будинок 1</t>
  </si>
  <si>
    <t>Ministry of Agrarian Policy and Food of Ukraine</t>
  </si>
  <si>
    <t>МІНІСТЕРСТВО АГРАРНОЇ ПОЛІТИКИ ТА ПРОДОВОЛЬСТВА УКРАЇНИ</t>
  </si>
  <si>
    <t>http://www.pzcu.gov.ua/ua</t>
  </si>
  <si>
    <t>00100227</t>
  </si>
  <si>
    <t>01032, м.Київ, ВУЛИЦЯ СИМОНА ПЕТЛЮРИ, будинок 25</t>
  </si>
  <si>
    <t>https://ua.energy/</t>
  </si>
  <si>
    <t>07300, Київська обл., Вишгородський район, місто Вишгород</t>
  </si>
  <si>
    <t>https://uhe.gov.ua/</t>
  </si>
  <si>
    <t>01135, м.Київ, ПРОСПЕКТ ПЕРЕМОГИ , будинок 14</t>
  </si>
  <si>
    <t>MINISTRY OF INFRASTRUCTURE OF UKRAINE</t>
  </si>
  <si>
    <t>МІНІСТЕРСТВО ІНФРАСТРУКТУРИ УКРАЇНИ</t>
  </si>
  <si>
    <t>http://www.uspa.gov.ua/</t>
  </si>
  <si>
    <t>other</t>
  </si>
  <si>
    <t>03118, м.Київ, ВУЛИЦЯ ХОТІВСЬКА , будинок 4, ЛІТЕРА "А"</t>
  </si>
  <si>
    <t>STATE AGENCY OF INFRASTRUCTURAL PROJECTS OF UKRAINE</t>
  </si>
  <si>
    <t>ДЕРЖАВНЕ АГЕНТСТВО ІНФРАСТРУКТУРНИХ ПРОЕКТІВ  УКРАЇНИ</t>
  </si>
  <si>
    <t>04080, м.Київ, Подільський район, ВУЛИЦЯ КИРИЛІВСЬКА, будинок 85</t>
  </si>
  <si>
    <t>http://meregi.com/</t>
  </si>
  <si>
    <t>03022, м.Київ, Голосіївський район, ВУЛИЦЯ КОЗАЦЬКА, будинок 120/4,  ЛІТЕРА "Є"</t>
  </si>
  <si>
    <t>STATE PROPERTY FUND OF UKRAINE</t>
  </si>
  <si>
    <t xml:space="preserve">ФОНД ДЕРЖАВНОГО МАЙНА УКРАЇНИ </t>
  </si>
  <si>
    <t>http://www.centrenergo.com/</t>
  </si>
  <si>
    <t>08300, Київська обл., Бориспільський район, село Гора, ВУЛИЦЯ БОРИСПІЛЬ-7</t>
  </si>
  <si>
    <t>https://kbp.aero/</t>
  </si>
  <si>
    <t>01001, м.Київ, Шевченківський район, ВУЛИЦЯ ХРЕЩАТИК, будинок 22</t>
  </si>
  <si>
    <t>https://ukrposhta.ua/</t>
  </si>
  <si>
    <t>05762269</t>
  </si>
  <si>
    <t>Machine-building</t>
  </si>
  <si>
    <t>Kharkiv</t>
  </si>
  <si>
    <t>61037, Харківська обл., місто Харків, ПРОСПЕКТ МОСКОВСЬКИЙ, будинок 199</t>
  </si>
  <si>
    <t>http://www.turboatom.com.ua/</t>
  </si>
  <si>
    <t>01001, м.Київ, Шевченківський район, ВУЛИЦЯ Б. ГРІНЧЕНКА, будинок 1</t>
  </si>
  <si>
    <t>http://agrofond.gov.ua/</t>
  </si>
  <si>
    <t>Dnipropetrovsk</t>
  </si>
  <si>
    <t>49008, Дніпропетровська обл., місто Дніпро, Чечелівський район, ВУЛИЦЯ КРИВОРІЗЬКА, будинок 3</t>
  </si>
  <si>
    <t>STATE SPACE AGENCY OF UKRAINE</t>
  </si>
  <si>
    <t>ДЕРЖАВНЕ КОСМІЧНЕ АГЕНТСТВО УКРАЇНИ</t>
  </si>
  <si>
    <t>https://www.yuzhnoye.com/</t>
  </si>
  <si>
    <t>03150, м.Київ, Печерський район, ВУЛИЦЯ ВЕЛИКА ВАСИЛЬКІВСЬКА, будинок 55</t>
  </si>
  <si>
    <t>MINISTRY OF YOUTH AND SPORTS OF UKRAINE</t>
  </si>
  <si>
    <t xml:space="preserve">МІНІСТЕРСТВО МОЛОДІ ТА СПОРТУ УКРАЇНИ </t>
  </si>
  <si>
    <t>http://nsc-olimpiyskiy.com.ua/</t>
  </si>
  <si>
    <t>08300, Київська обл., місто Бориспіль, АЕРОПОРТ</t>
  </si>
  <si>
    <t>http://uksatse.ua/</t>
  </si>
  <si>
    <t>03150, м.Київ, Голосіївський район, ВУЛИЦЯ АНТОНОВИЧА, будинок 51</t>
  </si>
  <si>
    <t>STATE AGENCY OF AUTOMOBILE DEPARTMENTS OF UKRAINE</t>
  </si>
  <si>
    <t>ДЕРЖАВНЕ АГЕНТСТВО АВТОМОБІЛЬНИХ ДОРІГ УКРАЇНИ</t>
  </si>
  <si>
    <t>http://ukravtodor.gov.ua/</t>
  </si>
  <si>
    <t>00131954</t>
  </si>
  <si>
    <t>61037, Харківська обл., місто Харків, Комінтернівський район, ВУЛИЦЯ ПЛЕХАНІВСЬКА, будинок 149</t>
  </si>
  <si>
    <t>https://www.oblenergo.kharkov.ua/</t>
  </si>
  <si>
    <t>00206539</t>
  </si>
  <si>
    <t>Chemical industry</t>
  </si>
  <si>
    <t>Odessa</t>
  </si>
  <si>
    <t>65481, Одеська обл., місто Южне, ВУЛИЦЯ ЗАВОДСЬКА, будинок 3</t>
  </si>
  <si>
    <t>http://www.opz.odessa.net/</t>
  </si>
  <si>
    <t>01133, м.Київ, Печерський район, БУЛЬВАР ЛЕСІ УКРАЇНКИ, будинок 34</t>
  </si>
  <si>
    <t>https://www.ipoteka.gov.ua/</t>
  </si>
  <si>
    <t>49008, Дніпропетровська обл., місто Дніпро, Чечелівський район, ВУЛИЦЯ КРИВОРІЗЬКА, будинок 1</t>
  </si>
  <si>
    <t>http://www.yuzhmash.com/</t>
  </si>
  <si>
    <t>52210, Дніпропетровська обл., місто Жовті Води, ВУЛИЦЯ ГОРЬКОГО, будинок 2</t>
  </si>
  <si>
    <t>http://vostgok.com.ua/</t>
  </si>
  <si>
    <t>00130850</t>
  </si>
  <si>
    <t>50014, Дніпропетровська обл., місто Кривий Ріг, Покровський район, ВУЛИЦЯ ЕЛЕКТРИЧНА, будинок 1</t>
  </si>
  <si>
    <t>http://www.tec.dp.ua/</t>
  </si>
  <si>
    <t>04704790</t>
  </si>
  <si>
    <t>65481, Одеська обл., місто Южне, ВУЛИЦЯ БЕРЕГОВА, 13</t>
  </si>
  <si>
    <t>http://www.port-yuzhny.com.ua/</t>
  </si>
  <si>
    <t>03035, м.Київ, Солом'янський район, ВУЛИЦЯ СУРІКОВА, будинок 3</t>
  </si>
  <si>
    <t>https://umcc.com.ua/</t>
  </si>
  <si>
    <t>01125666</t>
  </si>
  <si>
    <t>65026, Одеська обл., місто Одеса, Приморський район, ПЛОЩА МИТНА, будинок 1</t>
  </si>
  <si>
    <t>http://www.port.odessa.ua/ua/</t>
  </si>
  <si>
    <t>01125755</t>
  </si>
  <si>
    <t>Donetsk</t>
  </si>
  <si>
    <t>87510, Донецька обл., місто Маріуполь, Приморський район, ПРОСПЕКТ АДМІРАЛА ЛУНІНА, будинок 99</t>
  </si>
  <si>
    <t>https://www.marport.net/</t>
  </si>
  <si>
    <t>01024, м.Київ, Печерський район, ВУЛ.ЛЮТЕРАНСЬКА, будинок 20, офіс 210</t>
  </si>
  <si>
    <t>http://www.ukrkosmos.com/</t>
  </si>
  <si>
    <t>04119, м.Київ, Шевченківський район, ВУЛИЦЯ МЕЛЬНИКОВА, будинок 42</t>
  </si>
  <si>
    <t>https://suspilne.media/</t>
  </si>
  <si>
    <t>Khmelnytskyi</t>
  </si>
  <si>
    <t>29018, Хмельницька обл., місто Хмельницький, ВУЛИЦЯ ХРАНОВСЬКОГО, будинок 11А</t>
  </si>
  <si>
    <t>https://www.hoe.com.ua/</t>
  </si>
  <si>
    <t>01010, м.Київ, Печерський район, ВУЛИЦЯ ЛАВРСЬКА, будинок 10-12</t>
  </si>
  <si>
    <t>STATE MANAGEMENT IN CASES</t>
  </si>
  <si>
    <t>ДЕРЖАВНЕ УПРАВЛІННЯ СПРАВАМИ</t>
  </si>
  <si>
    <t>https://artarsenal.in.ua/</t>
  </si>
  <si>
    <t>00130926</t>
  </si>
  <si>
    <t>Zaporizhzhia</t>
  </si>
  <si>
    <t>69035, Запорізька обл., місто Запоріжжя, Вознесенівський район, ВУЛИЦЯ СТАЛЕВАРІВ, будинок 14</t>
  </si>
  <si>
    <t>http://www.zoe.com.ua/</t>
  </si>
  <si>
    <t>01125672</t>
  </si>
  <si>
    <t>68001, Одеська обл., місто Чорноморськ, ВУЛИЦЯ ПРАЦІ, будинок 6</t>
  </si>
  <si>
    <t>https://seaport.com.ua/</t>
  </si>
  <si>
    <t>Lviv</t>
  </si>
  <si>
    <t>79000, Львівська обл., місто Львів, Залізничний район,  АЕРОПОРТ ЦА</t>
  </si>
  <si>
    <t>http://lwo.aero/</t>
  </si>
  <si>
    <t>51400, Дніпропетровська обл., місто Павлоград, ЗАВОДСЬКА, будинок 44</t>
  </si>
  <si>
    <t>MINISTRY OF ECONOMIC DEVELOPMENT AND TRADE OF UKRAINE</t>
  </si>
  <si>
    <t>МІНІСТЕРСТВО ЕКОНОМІЧНОГО РОЗВИТКУ І ТОРГІВЛІ УКРАЇНИ</t>
  </si>
  <si>
    <t>http://www.ric-phz.com.ua/</t>
  </si>
  <si>
    <t>Coal industry</t>
  </si>
  <si>
    <t>85310, Донецька обл., місто Покровськ, місто Родинське, ВУЛИЦЯ ПЕРЕМОГИ, будинок 9</t>
  </si>
  <si>
    <t>http://krasnolimanskaya.com.ua/</t>
  </si>
  <si>
    <t>69600, Запорізька обл., місто Запоріжжя, Заводський район, ВУЛИЦЯ ТЕПЛИЧНА, будинок 18</t>
  </si>
  <si>
    <t>Limited Liability Company</t>
  </si>
  <si>
    <t>http://ztmc.zp.ua/ru/</t>
  </si>
  <si>
    <t>03151, м.Київ, Солом'янський район, ПРОСПЕКТ ПОВІТРОФЛОТСЬКИЙ, будинок 54</t>
  </si>
  <si>
    <t>PUBLIC SERVICE OF GEOLOGY AND NADR OF UKRAINE</t>
  </si>
  <si>
    <t>ДЕРЖАВНА СЛУЖБА ГЕОЛОГІЇ ТА НАДР УКРАЇНИ</t>
  </si>
  <si>
    <t>http://nadraukrayny.com.ua/</t>
  </si>
  <si>
    <t>85400, Донецька обл., місто Селидове, ВУЛ.К.МАРКСА,  41</t>
  </si>
  <si>
    <t>00213121</t>
  </si>
  <si>
    <t>61089, Харківська обл., місто Харків, Орджонікідзевський район, ПРОСПЕКТ МОСКОВСЬКИЙ, будинок 299</t>
  </si>
  <si>
    <t>http://spetm.com.ua/index.php/ua/</t>
  </si>
  <si>
    <t>04119, м.Київ, Шевченківський район, ВУЛИЦЯ  ДЕГТЯРІВСЬКА, будинок 38-44</t>
  </si>
  <si>
    <t>https://pk-ukraina.gov.ua/</t>
  </si>
  <si>
    <t>00179737</t>
  </si>
  <si>
    <t>80100, Львівська обл., місто Червоноград, ВУЛИЦЯ БУДІВЕЛЬНА, будинок 1А</t>
  </si>
  <si>
    <t>04853709</t>
  </si>
  <si>
    <t>Kirovohrad</t>
  </si>
  <si>
    <t>28500, Кіровоградська обл., Долинський район, місто Долинська, ПРОММАЙДАНЧИК</t>
  </si>
  <si>
    <t>http://gokor.com.ua/</t>
  </si>
  <si>
    <t>03127, м.Київ, Голосіївський район, ПРОСПЕКТ АКАДЕМІКА ГЛУШКОВА, будинок 1</t>
  </si>
  <si>
    <t>https://vdng.ua/</t>
  </si>
  <si>
    <t>01601, м.Київ, Печерський район, ВУЛИЦЯ МИХАЙЛА ГРУШЕВСЬКОГО, будинок 7</t>
  </si>
  <si>
    <t>MINISTRY OF HEALTH PROTECTION OF UKRAINE</t>
  </si>
  <si>
    <t>МІНІСТЕРСТВО ОХОРОНИ ЗДОРОВ'Я УКРАЇНИ</t>
  </si>
  <si>
    <t>85323, Донецька обл., місто Мирноград, ВУЛИЦЯ СОБОРНА, будинок 1</t>
  </si>
  <si>
    <t>01033, м.Київ, Печерський район, ВУЛИЦЯ САКСАГАНСЬКОГО, будинок 1</t>
  </si>
  <si>
    <t>Open Joint Stock Company</t>
  </si>
  <si>
    <t>http://www.khlib.com.ua/</t>
  </si>
  <si>
    <t>-</t>
  </si>
  <si>
    <t>bankruptcy case instituted</t>
  </si>
  <si>
    <t>there is information in the bankruptcy case</t>
  </si>
  <si>
    <t>Fixed Assets</t>
  </si>
  <si>
    <t>Other Current Assets</t>
  </si>
  <si>
    <t>Total Liabilities</t>
  </si>
  <si>
    <t>Long-term Liabilities</t>
  </si>
  <si>
    <t>Costs</t>
  </si>
  <si>
    <t xml:space="preserve"> </t>
  </si>
  <si>
    <t>NULL</t>
  </si>
  <si>
    <t>S.D.IS.01</t>
  </si>
  <si>
    <t>S.D.IS.02</t>
  </si>
  <si>
    <t>Net sales</t>
  </si>
  <si>
    <t>S.D.IS.03</t>
  </si>
  <si>
    <t>S.D.IS.04</t>
  </si>
  <si>
    <t>S.D.IS.05</t>
  </si>
  <si>
    <t>S.D.BS.01</t>
  </si>
  <si>
    <t>S.D.BS.02</t>
  </si>
  <si>
    <t>S.D.BS.03</t>
  </si>
  <si>
    <t>S.D.BS.04</t>
  </si>
  <si>
    <t>S.D.BS.05</t>
  </si>
  <si>
    <t>S.D.BS.06</t>
  </si>
  <si>
    <t>S.D.BS.07</t>
  </si>
  <si>
    <t>S.D.BS.08</t>
  </si>
  <si>
    <t>S.D.BS.09</t>
  </si>
  <si>
    <t>S.D.BS.10</t>
  </si>
  <si>
    <t>S.D.BS.11</t>
  </si>
  <si>
    <t>Working capital turnover ratio</t>
  </si>
  <si>
    <t>Accounts receivable turnover ratio</t>
  </si>
  <si>
    <t>direction</t>
  </si>
  <si>
    <t>distribution</t>
  </si>
  <si>
    <t>thresholds for points</t>
  </si>
  <si>
    <t>Liquidity</t>
  </si>
  <si>
    <t>I.LI.CR</t>
  </si>
  <si>
    <t>Current Ratio</t>
  </si>
  <si>
    <t>Current Assets ÷ Current Liabilities</t>
  </si>
  <si>
    <t>+</t>
  </si>
  <si>
    <t>one-tailed</t>
  </si>
  <si>
    <t>I.LI.QAR</t>
  </si>
  <si>
    <t>Quick Asset Ratio</t>
  </si>
  <si>
    <t>Cash + Marketable Securities + Accounts Receivable) ÷ Current Liabilities</t>
  </si>
  <si>
    <t>I.LI.CPR</t>
  </si>
  <si>
    <t>Cash Position Ratio</t>
  </si>
  <si>
    <t>Cash ÷ Current Liabilities</t>
  </si>
  <si>
    <t>Profitability</t>
  </si>
  <si>
    <t>I.P.ROA</t>
  </si>
  <si>
    <t>ROA - Return on Assets</t>
  </si>
  <si>
    <t>Net Profit ÷ Total Assets</t>
  </si>
  <si>
    <t>two-tailed</t>
  </si>
  <si>
    <t>I.P.ROE</t>
  </si>
  <si>
    <t>ROE - Return on Equity</t>
  </si>
  <si>
    <t>Net Profit ÷ Equity</t>
  </si>
  <si>
    <t>I.P.ROS</t>
  </si>
  <si>
    <t>ROS – Return on Sales</t>
  </si>
  <si>
    <t>Net Profit ÷ Sales</t>
  </si>
  <si>
    <t>Leverage</t>
  </si>
  <si>
    <t>I.LE.DTA</t>
  </si>
  <si>
    <t>Total Debt to Total Assets</t>
  </si>
  <si>
    <t>Total Debt ÷ Total Assets</t>
  </si>
  <si>
    <t>I.LE.DTE</t>
  </si>
  <si>
    <t>Debt-to-EBITDA Ratio</t>
  </si>
  <si>
    <t>Total Debt / Earnings Before Interest Taxes Depreciation &amp; Amortization</t>
  </si>
  <si>
    <t>-, 1/2 points if negative</t>
  </si>
  <si>
    <t>Activity</t>
  </si>
  <si>
    <t>I.A.WCTR</t>
  </si>
  <si>
    <t>Net Sales ÷ ((Beginning Working Capital + Ending Working Capital) / 2) Note: Working Capital = Current Assets Minus Current Liabilities)</t>
  </si>
  <si>
    <t>+ of absolute vaule</t>
  </si>
  <si>
    <t>I.A.ARTR</t>
  </si>
  <si>
    <t>Net Sales ÷ ((Beginning Accounts Receivable + Ending Accounts Receivable) / 2)</t>
  </si>
  <si>
    <t>year</t>
  </si>
  <si>
    <t>Total Debt to Total Assets Ratio</t>
  </si>
  <si>
    <t>Working Capital Turnover Ratio</t>
  </si>
  <si>
    <t>Accounts Receivable Turnover Ratio</t>
  </si>
  <si>
    <t>w</t>
  </si>
  <si>
    <t>t</t>
  </si>
  <si>
    <t>Total financial sustainability</t>
  </si>
  <si>
    <t>﻿S.I.LI.CR</t>
  </si>
  <si>
    <t>﻿S.I.LI.QAR</t>
  </si>
  <si>
    <t>﻿S.I.LI.CPR</t>
  </si>
  <si>
    <t>﻿S.R.LI</t>
  </si>
  <si>
    <t>﻿S.I.P.ROA</t>
  </si>
  <si>
    <t>﻿S.I.P.ROE</t>
  </si>
  <si>
    <t>﻿S.I.P.ROS</t>
  </si>
  <si>
    <t>﻿S.R.P</t>
  </si>
  <si>
    <t>﻿S.I.LE.DTA</t>
  </si>
  <si>
    <t>﻿S.I.LE.DTE</t>
  </si>
  <si>
    <t>﻿S.R.LE</t>
  </si>
  <si>
    <t>﻿S.I.A.WCTR</t>
  </si>
  <si>
    <t>﻿S.I.A.ARTR</t>
  </si>
  <si>
    <t>﻿S.R.A</t>
  </si>
  <si>
    <t>﻿S.R.T</t>
  </si>
  <si>
    <t>Position</t>
  </si>
  <si>
    <t>﻿S.P</t>
  </si>
  <si>
    <t>-, /2 if&lt;0</t>
  </si>
  <si>
    <t>+ of abs</t>
  </si>
  <si>
    <t>#</t>
  </si>
  <si>
    <t>column</t>
  </si>
  <si>
    <t>min</t>
  </si>
  <si>
    <t>1. quartile</t>
  </si>
  <si>
    <t>median</t>
  </si>
  <si>
    <t>3. quartile</t>
  </si>
  <si>
    <t>max</t>
  </si>
  <si>
    <t>x</t>
  </si>
  <si>
    <t>min positive</t>
  </si>
  <si>
    <t>2019 - ratios</t>
  </si>
  <si>
    <t>Name (en)</t>
  </si>
  <si>
    <t>Name (ukr)</t>
  </si>
  <si>
    <t>PJSC National Joint-Stock Company Naftogaz Ukraine</t>
  </si>
  <si>
    <t>Публічне акціонерне товариство "Національна акціонерна компанія "Нафтогаз України" (апарат та філії)</t>
  </si>
  <si>
    <t>PJSC "Ukrzaliznytsya"</t>
  </si>
  <si>
    <t>ПАТ "Укрзалізниця" (консолідований)</t>
  </si>
  <si>
    <t>SE "National Atomic Energy Generating Company "Energoatom"</t>
  </si>
  <si>
    <t xml:space="preserve">ДП "Національна атомна енергогенеруюча компанія  "Енергоатом"  </t>
  </si>
  <si>
    <t>SE "Energorynok"</t>
  </si>
  <si>
    <t>ДП "Енергоринок"</t>
  </si>
  <si>
    <t>State Specialized Enterprise "Chornobyl Nuclear Power Plant"</t>
  </si>
  <si>
    <t>Державне спеціалізоване підприємство "Чорнобильська атомна електростанція"</t>
  </si>
  <si>
    <t>PJSC "State Food and Grain Corporation of Ukraine"</t>
  </si>
  <si>
    <t>Публiчне акцiонерне товариство "Державна продовольчо-зернова корпорацiя України"</t>
  </si>
  <si>
    <t>SE "National Energy Company "Ukrenergo"</t>
  </si>
  <si>
    <t xml:space="preserve">ДП "Національна енергетична компанія "Укренерго" </t>
  </si>
  <si>
    <t>PJSC "Ukrhydroenergo"</t>
  </si>
  <si>
    <t>ПрАТ "Укргідроенерго"</t>
  </si>
  <si>
    <t>SE "Administration of Seaports of Ukraine"</t>
  </si>
  <si>
    <t>ДП "Адміністрація морських портів України"</t>
  </si>
  <si>
    <t>SE "Financing of Infrastructure Projects"</t>
  </si>
  <si>
    <t>ДП "Фінансування інфраструктурних проектів"</t>
  </si>
  <si>
    <t>SE "Regional Electric Networks"</t>
  </si>
  <si>
    <t>ДП "Регіональні електричні мережі"</t>
  </si>
  <si>
    <t>PJSC "CENTRENERGO"</t>
  </si>
  <si>
    <t>ПАТ "ЦЕНТРЕНЕРГО"</t>
  </si>
  <si>
    <t>SE "Boryspil International Airport"</t>
  </si>
  <si>
    <t xml:space="preserve">ДП "Міжнародний аеропорт Бориспіль" </t>
  </si>
  <si>
    <t>PJSC "Ukrposhta"</t>
  </si>
  <si>
    <t>ПАТ "Укрпошта"</t>
  </si>
  <si>
    <t>PJSC "TURBOATOM"</t>
  </si>
  <si>
    <t>ПАТ "ТУРБОАТОМ"</t>
  </si>
  <si>
    <t>PJSC "Agrarian Fund"</t>
  </si>
  <si>
    <t>Публiчне акцiонерне товариство "Аграрний фонд"</t>
  </si>
  <si>
    <t>SE "Design Bureau" South "named after MK Yangel</t>
  </si>
  <si>
    <t>ДП "Конструкторське бюро "Південне" імені М.К.Янгеля</t>
  </si>
  <si>
    <t>SE "National Sports Complex" Olimpiyskiy "</t>
  </si>
  <si>
    <t>Державне підприємство "Національний спортивний комплекс "Олімпійський"</t>
  </si>
  <si>
    <t>SE "UkSATSE"</t>
  </si>
  <si>
    <t>ДП "Украерорух"</t>
  </si>
  <si>
    <t>PJSC State Joint Stock Company "Motor Roads of Ukraine"</t>
  </si>
  <si>
    <t>Публічне акціонерне товариство "Державна акціонерна компанія "Автомобільні дороги України" - звітність за міжнародними стандартами</t>
  </si>
  <si>
    <t>JSC "KHARKIVOBLENERGO"</t>
  </si>
  <si>
    <t>АКЦІОНЕРНА КОМПАНІЯ "ХАРКІВОБЛЕНЕРГО"</t>
  </si>
  <si>
    <t>PJSC "Odessa Portside Plant"</t>
  </si>
  <si>
    <t>ПАТ"ОДЕСЬКИЙ  ПРИПОРТОВИЙ ЗАВОД"</t>
  </si>
  <si>
    <t>State Mortgage Institution</t>
  </si>
  <si>
    <t xml:space="preserve">Державна іпотечна установа </t>
  </si>
  <si>
    <t>SE "Production Association" Southern Machine-Building Plant named after A. M. Makarov "</t>
  </si>
  <si>
    <t>ДП "Виробниче об"єднання "Південний машинобудівний завод ім. О.М. Макарова"</t>
  </si>
  <si>
    <t>SE "Eastern Mining and Processing Plant"</t>
  </si>
  <si>
    <t>ДП "Східний гірничо-збагачувальний комбінат"</t>
  </si>
  <si>
    <t>PJSC "KRYVORIZHKA TEPLOTSENTRAL"</t>
  </si>
  <si>
    <t>ПУБЛІЧНЕ АКЦІОНЕРНЕ ТОВАРИСТВО "КРИВОРІЗЬКА ТЕПЛОЦЕНТРАЛЬ"</t>
  </si>
  <si>
    <t>Southern ICC</t>
  </si>
  <si>
    <t>Южний МТП</t>
  </si>
  <si>
    <t>PJSC "UNIONED MINING-CHEMICAL COMPANY"</t>
  </si>
  <si>
    <t>ПУБЛІЧНЕ АКЦІОНЕРНЕ ТОВАРИСТВО "ОБ'ЄДНАНА ГІРНИЧО-ХІМІЧНА КОМПАНІЯ"</t>
  </si>
  <si>
    <t>Odesskii ICC</t>
  </si>
  <si>
    <t>Одеський МТП</t>
  </si>
  <si>
    <t>Mariupol ICC</t>
  </si>
  <si>
    <t>Маріупольський МТП</t>
  </si>
  <si>
    <t>SE "Ukrkosmos"</t>
  </si>
  <si>
    <t>ДП "Укркосмос"</t>
  </si>
  <si>
    <t>PJSC "National Public Broadcasting Company of Ukraine"</t>
  </si>
  <si>
    <t>Публічне акціонерне товариство "Національна суспільна телерадіокомпанія України"(новостворене)</t>
  </si>
  <si>
    <t>PJSC "KHMELNYTSKOBLENERGO"</t>
  </si>
  <si>
    <t>ПУБЛІЧНЕ АКЦІОНЕРНЕ ТОВАРИСТВО "ХМЕЛЬНИЦЬКОБЛЕНЕРГО"</t>
  </si>
  <si>
    <t>SE "NATIONAL CULTURAL AND MUSICAL COMPLEX" MYSTETSKY ARSENAL"</t>
  </si>
  <si>
    <t>ДЕРЖАВНЕ ПІДПРИЄМСТВО "НАЦІОНАЛЬНИЙ КУЛЬТУРНО-МИСТЕЦЬКИЙ ТА МУЗЕЙНИЙ КОМПЛЕКС  "МИСТЕЦЬКИЙ АРСЕНАЛ"</t>
  </si>
  <si>
    <t>PJSC "ZAPORIZHIAOBLENERGO"</t>
  </si>
  <si>
    <t>ПАТ "ЗАПОРІЖЖЯОБЛЕНЕРГО"</t>
  </si>
  <si>
    <t>ICC "Chornomorsk"</t>
  </si>
  <si>
    <t>МТП "Чорноморськ"</t>
  </si>
  <si>
    <t>SE "Lviv International Airport"</t>
  </si>
  <si>
    <t>ДП "Міжнародний  аеропорт Львів"</t>
  </si>
  <si>
    <t>DP "Scientific-Production Association "Pavlograd Chemical Plant"</t>
  </si>
  <si>
    <t>ДП "Науково-виробниче об"єднання "Павлоградський хімічний завод"</t>
  </si>
  <si>
    <t>SE "Coal Company "Krasnolimanska"</t>
  </si>
  <si>
    <t xml:space="preserve">ДП „Вугільна компанія "Краснолиманська" </t>
  </si>
  <si>
    <t>LLC "ZAPORIZHIA TITANO-MAGNIEVIUM KOMBINAT"</t>
  </si>
  <si>
    <t>ТОВАРИСТВО З ОБМЕЖЕНОЮ ВІДПОВІДАЛЬНІСТЮ "ЗАПОРІЗЬКИЙ ТИТАНО-МАГНІЄВИЙ КОМБІНАТ"</t>
  </si>
  <si>
    <t>PJSC "National Joint Stock Company "Nadra Ukrainy"</t>
  </si>
  <si>
    <t>Публічне акціонерне товариство "Національна акціонерна компанія "Надра України"</t>
  </si>
  <si>
    <t>SE "Selidivugillia"</t>
  </si>
  <si>
    <t>ДП „Селидіввугілля”</t>
  </si>
  <si>
    <t>SE "Plant "Electrotyazhmash"</t>
  </si>
  <si>
    <t>Державне підприємство "Завод "Електроважмаш"</t>
  </si>
  <si>
    <t>SE Polygraphic Combine "Ukraine" for the production of securities"</t>
  </si>
  <si>
    <t>Державне підприємство "Поліграфічний комбінат "Україна" по виготовленню цінних паперів"</t>
  </si>
  <si>
    <t>SE "Directorate for the construction of objects"</t>
  </si>
  <si>
    <t>ДП „Дирекція по будівництву об'єктів”</t>
  </si>
  <si>
    <t>SE "Directorate of Kryvy Rih Mining and Processing Plant for Oxidized Ores"</t>
  </si>
  <si>
    <t>Державне підприємство "Дирекція Криворізького гірничо-збагачувального комбінату окислених руд"</t>
  </si>
  <si>
    <t>NATIONAL COMPLEX "EXPOCENTER OF UKRAINE"</t>
  </si>
  <si>
    <t>НАЦІОНАЛЬНИЙ КОМПЛЕКС "ЕКСПОЦЕНТР УКРАЇНИ"</t>
  </si>
  <si>
    <t>SE "UkrmedproektBud"</t>
  </si>
  <si>
    <t>Державне підприємство "Укрмедпроектбуд"</t>
  </si>
  <si>
    <t>SE "Myrnorradvugillya"</t>
  </si>
  <si>
    <t>ДП „Мирноградвугілля”</t>
  </si>
  <si>
    <t>State Joint-Stock Company "Khlib Ukrainy"</t>
  </si>
  <si>
    <t>Державна акціонерна компанія "Хлiб України"</t>
  </si>
  <si>
    <t>EN</t>
  </si>
  <si>
    <t>UA</t>
  </si>
  <si>
    <t>unknown</t>
  </si>
  <si>
    <t>Public organization</t>
  </si>
  <si>
    <t>Акціонерне товариство</t>
  </si>
  <si>
    <t>Державна компанія</t>
  </si>
  <si>
    <t>невідомо</t>
  </si>
  <si>
    <t>Громадська організація</t>
  </si>
  <si>
    <t>Товариство з обмеженою відповідальністю</t>
  </si>
  <si>
    <t>Відкрите акціонерне товариство</t>
  </si>
  <si>
    <t>припинено процедуру банкрутства</t>
  </si>
  <si>
    <t>є інформація у справі про банкрутство</t>
  </si>
  <si>
    <t>порушено справу про банкрутство</t>
  </si>
  <si>
    <t>75.22</t>
  </si>
  <si>
    <t>01601, Kyiv, BOHDANA KHMELNYTSKOHO STREET, building 6</t>
  </si>
  <si>
    <t>03680, Kyiv, TVERSKA STREET, building 5</t>
  </si>
  <si>
    <t>01032, Kyiv, NAZARIVSKA STREET, building 3</t>
  </si>
  <si>
    <t>01032, Kyiv, SIMONA PETLURI STREET, building 27</t>
  </si>
  <si>
    <t>07100, Kyiv region, Slavutych city, STREET 77-I GUARDIYSKOYI DIVIZIZII, building 7/1</t>
  </si>
  <si>
    <t>01033, Kyiv, SAKSAGANSKOGO STREET, building 1</t>
  </si>
  <si>
    <t>01032, Kyiv, SIMONA PETLURI STREET, building 25</t>
  </si>
  <si>
    <t>07300, Kyiv region, Vyshhorod district, Vyshhorod city</t>
  </si>
  <si>
    <t>01135, Kyiv, VICTORY AVENUE, building 14</t>
  </si>
  <si>
    <t>03118, Kyiv, KHOTIVSKA STREET, building 4, LETTER "A"</t>
  </si>
  <si>
    <t>04080, Kyiv, Podilskyi district, KYRYLIVSKA STREET, building 85</t>
  </si>
  <si>
    <t>03022, Kyiv, Holosiivskyi district, KOZATSKA STREET, building 120/4, LETTER "YE"</t>
  </si>
  <si>
    <t>08300, Kyivska obl., Boryspilskyi raion, selo Hora, STREET BORYSPIL-7</t>
  </si>
  <si>
    <t>01001, Kyiv, Shevchenkivskyi district, KHRESCHATYK STREET, building 22</t>
  </si>
  <si>
    <t>61037, Kharkiv region, Kharkiv city, MOSKOVSKY AVENUE, building 199</t>
  </si>
  <si>
    <t>01001, Kyiv, Shevchenkivskyi district, B. HRINCHENKA STREET, building 1</t>
  </si>
  <si>
    <t>49008, Dnipropetrovska obl., City Dnipro, Chechelivskiy district, STREET KRYVORIZKA, building 3</t>
  </si>
  <si>
    <t>03150, Kyiv, Pecherskiy district, VELIKA VASYLKIVSKA STREET, building 55</t>
  </si>
  <si>
    <t>08300, Kyiv region, Boryspil city, AIRPORT</t>
  </si>
  <si>
    <t>03150, Kyiv, Holosiivskyi district, ANTONOVYCHA STREET, building 51</t>
  </si>
  <si>
    <t>61037, Kharkivska obl., Kharkiv city, Kominternivskyi district, STREET PLEKHANIVSKA, building 149</t>
  </si>
  <si>
    <t>65481 city, Odessa region, Yuzhne city, ZAVODSKA STREET, building 3</t>
  </si>
  <si>
    <t>01133, Kyiv, Pecherskiy district, BOULEVARD OF LESI UKRAINKA, building 34</t>
  </si>
  <si>
    <t>49008, Dnipropetrovska obl., City Dnipro, Chechelivskiy district, STREET KRYVORIZKA, building 1</t>
  </si>
  <si>
    <t>52210 Dnepropetrovsk region, Zhovti Vody city, GORKOHO STREET, building 2</t>
  </si>
  <si>
    <t>50014, Dnipropetrovsk region, city Kryvyi Rih, Pokrovskyi district, STREET ELECTRICHNA, building 1</t>
  </si>
  <si>
    <t>65481, Odessa region, Yuzhne city, BEREGOVA STREET, 13</t>
  </si>
  <si>
    <t>03035, Kyiv, Solomianskyi district, SURIKOVA STREET, building 3</t>
  </si>
  <si>
    <t>65026, Odessa region, Odessa city, Primorskiy district, ПЛОЩА МИТНА, building 1</t>
  </si>
  <si>
    <t>87510 city, Donetsk region, Mariupol, Primorskiy district, ADMIRAL LUNIN AVENUE, building 99</t>
  </si>
  <si>
    <t>01024, Kyiv, Pecherskyi district, LUTERANSKA STREET, building 20, office 210</t>
  </si>
  <si>
    <t>04119, Kyiv, Shevchenkivskyi district, MELNYKOVA STREET, building 42</t>
  </si>
  <si>
    <t>29018, KHMELNYTSKAYA REGION, CITY KHMELNYTSKY, STREET KHRANOVSKOGO, BUILDING 11A</t>
  </si>
  <si>
    <t>01010, Kyiv city, Pecherskiy district, LAVRSKA STREET, building 10-12</t>
  </si>
  <si>
    <t>69035, Zaporizhia region, Zaporizhia city, Voznesenivskyi district, STALEVARIV STREET, building 14</t>
  </si>
  <si>
    <t>68001 city, Odesa region, Chernomorsk city, LABOR STREET, building 6</t>
  </si>
  <si>
    <t>79000, Lviv region, Lviv city, Zaliznychnyi district, CA AIRPORT</t>
  </si>
  <si>
    <t>51400, Dnipropetrovsk region, Pavlograd city, ZAVODSKA, house 44</t>
  </si>
  <si>
    <t>85310, Donetska obl., City Pokrovsk, city Rodynske, STREET PEREMOHY, building 9</t>
  </si>
  <si>
    <t>69600, Zaporizhzhia region, Zaporizhzhia city, Zavodskiy district, STREET TEPLYCHNA, building 18</t>
  </si>
  <si>
    <t>03151, Kyiv, Solomianskyi district, AVENUE POVITROFLOTSKY, building 54</t>
  </si>
  <si>
    <t>85400, Donetsk region, the city of Selidove, VUL.K.MARKSA, 41</t>
  </si>
  <si>
    <t>61089, Kharkiv region, Kharkiv city, Ordzhonikidze district, MOSKOVSKY AVENUE, building 299</t>
  </si>
  <si>
    <t>04119, Kyiv, Shevchenkivskyi district, DEHTYARIVSKA STREET, building 38-44</t>
  </si>
  <si>
    <t>80100 CITY CHERVONOHRAD STREET BUDIVELNA BUILDING 1A</t>
  </si>
  <si>
    <t>28500, Kirovohrad region, Dolynskyi district, city Dolynska, PROMMAYDANCHYK</t>
  </si>
  <si>
    <t>03127, Kyiv, Holosiivskyi district, AKADEMIKA GLUSHKOVA AVENUE, building 1</t>
  </si>
  <si>
    <t>01601, m. Kyiv, Pecherskyi raion, STREET MYKHAYLA HRUSHEVSKOHO, building 7</t>
  </si>
  <si>
    <t>85323 DONETSK CITY MYRNOHRAD STREET SOBORNA BUILDING 1</t>
  </si>
  <si>
    <t>01033, Kyiv, Pecherskiy district, SAKSAGANSKOGO STREET, building 1</t>
  </si>
  <si>
    <t>Київ</t>
  </si>
  <si>
    <t>Київська область</t>
  </si>
  <si>
    <t>Харків</t>
  </si>
  <si>
    <t>Дніпропетровськ</t>
  </si>
  <si>
    <t>Одеса</t>
  </si>
  <si>
    <t>Донецьк</t>
  </si>
  <si>
    <t>Хмельницький</t>
  </si>
  <si>
    <t>Запоріжжя</t>
  </si>
  <si>
    <t>Львів</t>
  </si>
  <si>
    <t>Кіровоград</t>
  </si>
  <si>
    <t>Нафта і газ</t>
  </si>
  <si>
    <t>Транспорт</t>
  </si>
  <si>
    <t>Енергетичний сектор</t>
  </si>
  <si>
    <t>Харчові та сільськогосподарські продукти</t>
  </si>
  <si>
    <t>інший</t>
  </si>
  <si>
    <t>Машинобудування</t>
  </si>
  <si>
    <t>Хімічна промисловість</t>
  </si>
  <si>
    <t>Вугільна промисловість</t>
  </si>
  <si>
    <t>68 386</t>
  </si>
  <si>
    <t>264 599</t>
  </si>
  <si>
    <t>33 787</t>
  </si>
  <si>
    <t>159</t>
  </si>
  <si>
    <t>2 570</t>
  </si>
  <si>
    <t>4 500</t>
  </si>
  <si>
    <t>8 011</t>
  </si>
  <si>
    <t>3 071</t>
  </si>
  <si>
    <t>7 302</t>
  </si>
  <si>
    <t>23</t>
  </si>
  <si>
    <t>957</t>
  </si>
  <si>
    <t>6 697</t>
  </si>
  <si>
    <t>4 445</t>
  </si>
  <si>
    <t>64 655</t>
  </si>
  <si>
    <t>3 463</t>
  </si>
  <si>
    <t>252</t>
  </si>
  <si>
    <t>5 164</t>
  </si>
  <si>
    <t>336</t>
  </si>
  <si>
    <t>4 322</t>
  </si>
  <si>
    <t>16 455</t>
  </si>
  <si>
    <t>5 908</t>
  </si>
  <si>
    <t>2 656</t>
  </si>
  <si>
    <t>87</t>
  </si>
  <si>
    <t>5 360</t>
  </si>
  <si>
    <t>5 177</t>
  </si>
  <si>
    <t>1 071</t>
  </si>
  <si>
    <t>2 679</t>
  </si>
  <si>
    <t>5 301</t>
  </si>
  <si>
    <t>765</t>
  </si>
  <si>
    <t>3 001</t>
  </si>
  <si>
    <t>42</t>
  </si>
  <si>
    <t>3 896</t>
  </si>
  <si>
    <t>2 954</t>
  </si>
  <si>
    <t>95</t>
  </si>
  <si>
    <t>4 377</t>
  </si>
  <si>
    <t>3 580</t>
  </si>
  <si>
    <t>1 065</t>
  </si>
  <si>
    <t>1 460</t>
  </si>
  <si>
    <t>2 353</t>
  </si>
  <si>
    <t>3 299</t>
  </si>
  <si>
    <t>6 557</t>
  </si>
  <si>
    <t>3 751</t>
  </si>
  <si>
    <t>1 003</t>
  </si>
  <si>
    <t>18</t>
  </si>
  <si>
    <t>362</t>
  </si>
  <si>
    <t>144</t>
  </si>
  <si>
    <t>35</t>
  </si>
  <si>
    <t>3 859</t>
  </si>
  <si>
    <t>13</t>
  </si>
  <si>
    <t>68,386</t>
  </si>
  <si>
    <t>264,599</t>
  </si>
  <si>
    <t>33,787</t>
  </si>
  <si>
    <t>2,570</t>
  </si>
  <si>
    <t>4,500</t>
  </si>
  <si>
    <t>8,011</t>
  </si>
  <si>
    <t>3,071</t>
  </si>
  <si>
    <t>7,302</t>
  </si>
  <si>
    <t>6,697</t>
  </si>
  <si>
    <t>4,445</t>
  </si>
  <si>
    <t>64,655</t>
  </si>
  <si>
    <t>3,463</t>
  </si>
  <si>
    <t>5,164</t>
  </si>
  <si>
    <t>4,322</t>
  </si>
  <si>
    <t>16,455</t>
  </si>
  <si>
    <t>5,908</t>
  </si>
  <si>
    <t>2,656</t>
  </si>
  <si>
    <t>5,360</t>
  </si>
  <si>
    <t>5,177</t>
  </si>
  <si>
    <t>1,071</t>
  </si>
  <si>
    <t>2,679</t>
  </si>
  <si>
    <t>5,301</t>
  </si>
  <si>
    <t>3,001</t>
  </si>
  <si>
    <t>3,896</t>
  </si>
  <si>
    <t>2,954</t>
  </si>
  <si>
    <t>4,377</t>
  </si>
  <si>
    <t>3,580</t>
  </si>
  <si>
    <t>1,065</t>
  </si>
  <si>
    <t>1,460</t>
  </si>
  <si>
    <t>2,353</t>
  </si>
  <si>
    <t>3,299</t>
  </si>
  <si>
    <t>6,557</t>
  </si>
  <si>
    <t>3,751</t>
  </si>
  <si>
    <t>1,003</t>
  </si>
  <si>
    <t>3,859</t>
  </si>
  <si>
    <t>20077720</t>
  </si>
  <si>
    <t>40075815</t>
  </si>
  <si>
    <t>24584661</t>
  </si>
  <si>
    <t>21515381</t>
  </si>
  <si>
    <t>14310862</t>
  </si>
  <si>
    <t>37243279</t>
  </si>
  <si>
    <t>20588716</t>
  </si>
  <si>
    <t>38727770</t>
  </si>
  <si>
    <t>37264503</t>
  </si>
  <si>
    <t>32402870</t>
  </si>
  <si>
    <t>22927045</t>
  </si>
  <si>
    <t>20572069</t>
  </si>
  <si>
    <t>21560045</t>
  </si>
  <si>
    <t>38926880</t>
  </si>
  <si>
    <t>14308304</t>
  </si>
  <si>
    <t>14297707</t>
  </si>
  <si>
    <t>19477064</t>
  </si>
  <si>
    <t>31899285</t>
  </si>
  <si>
    <t>33304730</t>
  </si>
  <si>
    <t>14308368</t>
  </si>
  <si>
    <t>14309787</t>
  </si>
  <si>
    <t>36716128</t>
  </si>
  <si>
    <t>24381357</t>
  </si>
  <si>
    <t>23152907</t>
  </si>
  <si>
    <t>22767506</t>
  </si>
  <si>
    <t>33403498</t>
  </si>
  <si>
    <t>33073442</t>
  </si>
  <si>
    <t>14310112</t>
  </si>
  <si>
    <t>31599557</t>
  </si>
  <si>
    <t>38983006</t>
  </si>
  <si>
    <t>31169745</t>
  </si>
  <si>
    <t>33426253</t>
  </si>
  <si>
    <t>16286441</t>
  </si>
  <si>
    <t>21710384</t>
  </si>
  <si>
    <t>37700171</t>
  </si>
  <si>
    <t>32087941</t>
  </si>
  <si>
    <t>20047943</t>
  </si>
  <si>
    <t>Address</t>
  </si>
  <si>
    <t>Government share</t>
  </si>
  <si>
    <t>Website</t>
  </si>
  <si>
    <t>Number of staff</t>
  </si>
  <si>
    <t>Disclaimer</t>
  </si>
  <si>
    <t>Managed by</t>
  </si>
  <si>
    <t>EDRPOU</t>
  </si>
  <si>
    <t>Industry</t>
  </si>
  <si>
    <t>Region of registration</t>
  </si>
  <si>
    <t>Legal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</si>
</sst>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63377788628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auto="1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15" fillId="4" borderId="12" applyNumberFormat="0" applyAlignment="0" applyProtection="0"/>
    <xf numFmtId="0" fontId="18" fillId="0" borderId="0"/>
  </cellStyleXfs>
  <cellXfs count="216">
    <xf numFmtId="0" fontId="0" fillId="0" borderId="0" xfId="0"/>
    <xf numFmtId="0" fontId="6" fillId="0" borderId="0" xfId="0" applyFont="1" applyFill="1" applyBorder="1" applyAlignment="1"/>
    <xf numFmtId="3" fontId="6" fillId="0" borderId="0" xfId="0" applyNumberFormat="1" applyFont="1" applyFill="1" applyBorder="1" applyAlignment="1"/>
    <xf numFmtId="3" fontId="6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/>
    </xf>
    <xf numFmtId="0" fontId="0" fillId="0" borderId="0" xfId="0" applyFill="1" applyBorder="1"/>
    <xf numFmtId="3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/>
    <xf numFmtId="3" fontId="7" fillId="0" borderId="0" xfId="0" applyNumberFormat="1" applyFont="1" applyFill="1" applyBorder="1" applyAlignment="1"/>
    <xf numFmtId="0" fontId="1" fillId="0" borderId="0" xfId="0" applyFont="1" applyFill="1" applyBorder="1"/>
    <xf numFmtId="0" fontId="0" fillId="0" borderId="0" xfId="0" applyNumberFormat="1" applyFill="1" applyBorder="1"/>
    <xf numFmtId="0" fontId="9" fillId="0" borderId="0" xfId="0" applyFont="1"/>
    <xf numFmtId="0" fontId="10" fillId="0" borderId="0" xfId="4" applyFont="1" applyAlignment="1"/>
    <xf numFmtId="0" fontId="10" fillId="0" borderId="0" xfId="4" quotePrefix="1" applyFont="1" applyAlignment="1"/>
    <xf numFmtId="0" fontId="10" fillId="0" borderId="0" xfId="4" applyFont="1" applyAlignment="1">
      <alignment horizontal="right"/>
    </xf>
    <xf numFmtId="0" fontId="11" fillId="0" borderId="0" xfId="4" applyFont="1" applyAlignment="1"/>
    <xf numFmtId="0" fontId="10" fillId="0" borderId="0" xfId="4" applyFont="1" applyFill="1" applyAlignment="1">
      <alignment horizontal="center"/>
    </xf>
    <xf numFmtId="0" fontId="10" fillId="0" borderId="0" xfId="4" applyFont="1" applyAlignment="1">
      <alignment wrapText="1"/>
    </xf>
    <xf numFmtId="0" fontId="10" fillId="0" borderId="1" xfId="4" applyFont="1" applyBorder="1" applyAlignment="1"/>
    <xf numFmtId="0" fontId="10" fillId="0" borderId="0" xfId="4" applyFont="1" applyBorder="1" applyAlignment="1"/>
    <xf numFmtId="0" fontId="12" fillId="0" borderId="0" xfId="4" applyFont="1" applyFill="1" applyAlignment="1"/>
    <xf numFmtId="0" fontId="12" fillId="0" borderId="0" xfId="4" applyFont="1" applyFill="1" applyAlignment="1">
      <alignment horizontal="center"/>
    </xf>
    <xf numFmtId="0" fontId="12" fillId="0" borderId="0" xfId="4" applyFont="1" applyAlignment="1">
      <alignment wrapText="1"/>
    </xf>
    <xf numFmtId="0" fontId="12" fillId="0" borderId="0" xfId="4" applyFont="1" applyAlignment="1"/>
    <xf numFmtId="0" fontId="12" fillId="0" borderId="0" xfId="4" applyFont="1" applyFill="1" applyBorder="1" applyAlignment="1">
      <alignment horizontal="center" vertical="top"/>
    </xf>
    <xf numFmtId="0" fontId="12" fillId="0" borderId="0" xfId="4" applyFont="1" applyFill="1" applyBorder="1" applyAlignment="1">
      <alignment horizontal="center" vertical="top" wrapText="1"/>
    </xf>
    <xf numFmtId="0" fontId="12" fillId="0" borderId="0" xfId="4" applyFont="1" applyAlignment="1">
      <alignment horizontal="center"/>
    </xf>
    <xf numFmtId="0" fontId="14" fillId="0" borderId="0" xfId="4" applyFont="1" applyBorder="1" applyAlignment="1"/>
    <xf numFmtId="9" fontId="10" fillId="6" borderId="3" xfId="4" applyNumberFormat="1" applyFont="1" applyFill="1" applyBorder="1" applyAlignment="1">
      <alignment horizontal="right" vertical="center" wrapText="1"/>
    </xf>
    <xf numFmtId="0" fontId="10" fillId="5" borderId="3" xfId="4" applyFont="1" applyFill="1" applyBorder="1" applyAlignment="1">
      <alignment vertical="center" wrapText="1"/>
    </xf>
    <xf numFmtId="0" fontId="11" fillId="7" borderId="3" xfId="4" applyFont="1" applyFill="1" applyBorder="1" applyAlignment="1">
      <alignment vertical="center" wrapText="1"/>
    </xf>
    <xf numFmtId="0" fontId="10" fillId="5" borderId="13" xfId="4" applyFont="1" applyFill="1" applyBorder="1" applyAlignment="1">
      <alignment horizontal="center" vertical="center" wrapText="1"/>
    </xf>
    <xf numFmtId="0" fontId="10" fillId="0" borderId="13" xfId="4" applyFont="1" applyBorder="1" applyAlignment="1"/>
    <xf numFmtId="0" fontId="10" fillId="0" borderId="13" xfId="4" quotePrefix="1" applyFont="1" applyBorder="1" applyAlignment="1">
      <alignment wrapText="1"/>
    </xf>
    <xf numFmtId="2" fontId="10" fillId="0" borderId="13" xfId="4" applyNumberFormat="1" applyFont="1" applyBorder="1" applyAlignment="1"/>
    <xf numFmtId="2" fontId="17" fillId="0" borderId="13" xfId="4" applyNumberFormat="1" applyFont="1" applyBorder="1" applyAlignment="1"/>
    <xf numFmtId="0" fontId="10" fillId="0" borderId="14" xfId="4" applyFont="1" applyBorder="1" applyAlignment="1"/>
    <xf numFmtId="4" fontId="10" fillId="0" borderId="13" xfId="4" applyNumberFormat="1" applyFont="1" applyBorder="1" applyAlignment="1">
      <alignment horizontal="center"/>
    </xf>
    <xf numFmtId="9" fontId="14" fillId="6" borderId="5" xfId="4" applyNumberFormat="1" applyFont="1" applyFill="1" applyBorder="1" applyAlignment="1">
      <alignment horizontal="right" vertical="center"/>
    </xf>
    <xf numFmtId="0" fontId="10" fillId="5" borderId="6" xfId="4" applyFont="1" applyFill="1" applyBorder="1" applyAlignment="1">
      <alignment vertical="center" wrapText="1"/>
    </xf>
    <xf numFmtId="0" fontId="11" fillId="7" borderId="6" xfId="4" applyFont="1" applyFill="1" applyBorder="1" applyAlignment="1">
      <alignment vertical="center" wrapText="1"/>
    </xf>
    <xf numFmtId="0" fontId="10" fillId="5" borderId="0" xfId="4" applyFont="1" applyFill="1" applyBorder="1" applyAlignment="1">
      <alignment horizontal="center" vertical="center" wrapText="1"/>
    </xf>
    <xf numFmtId="0" fontId="10" fillId="0" borderId="0" xfId="4" quotePrefix="1" applyFont="1" applyBorder="1" applyAlignment="1">
      <alignment wrapText="1"/>
    </xf>
    <xf numFmtId="2" fontId="10" fillId="0" borderId="0" xfId="4" applyNumberFormat="1" applyFont="1" applyBorder="1" applyAlignment="1"/>
    <xf numFmtId="2" fontId="17" fillId="0" borderId="0" xfId="4" applyNumberFormat="1" applyFont="1" applyBorder="1" applyAlignment="1"/>
    <xf numFmtId="4" fontId="10" fillId="0" borderId="0" xfId="4" applyNumberFormat="1" applyFont="1" applyBorder="1" applyAlignment="1">
      <alignment horizontal="center"/>
    </xf>
    <xf numFmtId="1" fontId="19" fillId="0" borderId="15" xfId="4" applyNumberFormat="1" applyFont="1" applyFill="1" applyBorder="1" applyAlignment="1">
      <alignment horizontal="center" vertical="center"/>
    </xf>
    <xf numFmtId="0" fontId="12" fillId="0" borderId="15" xfId="4" applyFont="1" applyBorder="1" applyAlignment="1"/>
    <xf numFmtId="0" fontId="12" fillId="0" borderId="15" xfId="4" quotePrefix="1" applyFont="1" applyBorder="1" applyAlignment="1">
      <alignment wrapText="1"/>
    </xf>
    <xf numFmtId="2" fontId="12" fillId="0" borderId="15" xfId="4" applyNumberFormat="1" applyFont="1" applyBorder="1" applyAlignment="1"/>
    <xf numFmtId="0" fontId="12" fillId="0" borderId="16" xfId="4" applyFont="1" applyBorder="1" applyAlignment="1"/>
    <xf numFmtId="4" fontId="12" fillId="0" borderId="15" xfId="4" applyNumberFormat="1" applyFont="1" applyBorder="1" applyAlignment="1">
      <alignment horizontal="center"/>
    </xf>
    <xf numFmtId="9" fontId="10" fillId="6" borderId="7" xfId="4" applyNumberFormat="1" applyFont="1" applyFill="1" applyBorder="1" applyAlignment="1">
      <alignment horizontal="right" vertical="center" wrapText="1"/>
    </xf>
    <xf numFmtId="0" fontId="10" fillId="5" borderId="11" xfId="4" applyFont="1" applyFill="1" applyBorder="1" applyAlignment="1">
      <alignment vertical="center" wrapText="1"/>
    </xf>
    <xf numFmtId="0" fontId="11" fillId="7" borderId="11" xfId="4" applyFont="1" applyFill="1" applyBorder="1" applyAlignment="1">
      <alignment vertical="center" wrapText="1"/>
    </xf>
    <xf numFmtId="0" fontId="10" fillId="0" borderId="0" xfId="4" quotePrefix="1" applyFont="1" applyAlignment="1">
      <alignment wrapText="1"/>
    </xf>
    <xf numFmtId="2" fontId="10" fillId="0" borderId="0" xfId="4" applyNumberFormat="1" applyFont="1" applyAlignment="1"/>
    <xf numFmtId="2" fontId="17" fillId="0" borderId="0" xfId="4" applyNumberFormat="1" applyFont="1" applyAlignment="1"/>
    <xf numFmtId="1" fontId="19" fillId="0" borderId="0" xfId="4" applyNumberFormat="1" applyFont="1" applyFill="1" applyBorder="1" applyAlignment="1">
      <alignment horizontal="center" vertical="center"/>
    </xf>
    <xf numFmtId="0" fontId="12" fillId="0" borderId="0" xfId="4" applyFont="1" applyBorder="1" applyAlignment="1"/>
    <xf numFmtId="0" fontId="12" fillId="0" borderId="0" xfId="4" quotePrefix="1" applyFont="1" applyBorder="1" applyAlignment="1">
      <alignment wrapText="1"/>
    </xf>
    <xf numFmtId="2" fontId="12" fillId="0" borderId="0" xfId="4" applyNumberFormat="1" applyFont="1" applyBorder="1" applyAlignment="1"/>
    <xf numFmtId="0" fontId="12" fillId="0" borderId="1" xfId="4" applyFont="1" applyBorder="1" applyAlignment="1"/>
    <xf numFmtId="9" fontId="10" fillId="6" borderId="5" xfId="4" applyNumberFormat="1" applyFont="1" applyFill="1" applyBorder="1" applyAlignment="1">
      <alignment horizontal="right" vertical="center" wrapText="1"/>
    </xf>
    <xf numFmtId="0" fontId="10" fillId="0" borderId="0" xfId="4" applyFont="1" applyBorder="1" applyAlignment="1">
      <alignment wrapText="1"/>
    </xf>
    <xf numFmtId="0" fontId="12" fillId="0" borderId="15" xfId="4" applyFont="1" applyBorder="1" applyAlignment="1">
      <alignment wrapText="1"/>
    </xf>
    <xf numFmtId="2" fontId="16" fillId="0" borderId="15" xfId="4" applyNumberFormat="1" applyFont="1" applyBorder="1" applyAlignment="1"/>
    <xf numFmtId="9" fontId="10" fillId="6" borderId="11" xfId="4" applyNumberFormat="1" applyFont="1" applyFill="1" applyBorder="1" applyAlignment="1">
      <alignment horizontal="right" vertical="center" wrapText="1"/>
    </xf>
    <xf numFmtId="0" fontId="10" fillId="5" borderId="7" xfId="4" applyFont="1" applyFill="1" applyBorder="1" applyAlignment="1">
      <alignment vertical="center" wrapText="1"/>
    </xf>
    <xf numFmtId="9" fontId="14" fillId="6" borderId="6" xfId="4" applyNumberFormat="1" applyFont="1" applyFill="1" applyBorder="1" applyAlignment="1">
      <alignment horizontal="right" vertical="center"/>
    </xf>
    <xf numFmtId="9" fontId="12" fillId="8" borderId="8" xfId="4" applyNumberFormat="1" applyFont="1" applyFill="1" applyBorder="1" applyAlignment="1"/>
    <xf numFmtId="0" fontId="12" fillId="8" borderId="9" xfId="4" applyFont="1" applyFill="1" applyBorder="1" applyAlignment="1">
      <alignment horizontal="center"/>
    </xf>
    <xf numFmtId="0" fontId="12" fillId="8" borderId="9" xfId="4" applyFont="1" applyFill="1" applyBorder="1" applyAlignment="1"/>
    <xf numFmtId="0" fontId="12" fillId="8" borderId="9" xfId="4" applyFont="1" applyFill="1" applyBorder="1" applyAlignment="1">
      <alignment wrapText="1"/>
    </xf>
    <xf numFmtId="0" fontId="12" fillId="8" borderId="18" xfId="4" applyFont="1" applyFill="1" applyBorder="1" applyAlignment="1"/>
    <xf numFmtId="2" fontId="12" fillId="8" borderId="9" xfId="4" applyNumberFormat="1" applyFont="1" applyFill="1" applyBorder="1" applyAlignment="1">
      <alignment horizontal="center"/>
    </xf>
    <xf numFmtId="0" fontId="10" fillId="0" borderId="0" xfId="4" applyFont="1" applyBorder="1" applyAlignment="1">
      <alignment horizontal="right"/>
    </xf>
    <xf numFmtId="0" fontId="11" fillId="0" borderId="0" xfId="4" applyFont="1" applyBorder="1" applyAlignment="1"/>
    <xf numFmtId="0" fontId="10" fillId="0" borderId="0" xfId="4" applyFont="1" applyFill="1" applyBorder="1" applyAlignment="1">
      <alignment horizontal="center"/>
    </xf>
    <xf numFmtId="9" fontId="10" fillId="0" borderId="3" xfId="4" applyNumberFormat="1" applyFont="1" applyBorder="1" applyAlignment="1">
      <alignment horizontal="right" vertical="center" wrapText="1"/>
    </xf>
    <xf numFmtId="0" fontId="10" fillId="0" borderId="3" xfId="4" applyFont="1" applyBorder="1" applyAlignment="1">
      <alignment vertical="center" wrapText="1"/>
    </xf>
    <xf numFmtId="0" fontId="11" fillId="2" borderId="3" xfId="4" applyFont="1" applyFill="1" applyBorder="1" applyAlignment="1">
      <alignment vertical="center" wrapText="1"/>
    </xf>
    <xf numFmtId="0" fontId="10" fillId="0" borderId="13" xfId="4" applyFont="1" applyFill="1" applyBorder="1" applyAlignment="1">
      <alignment horizontal="center" vertical="center" wrapText="1"/>
    </xf>
    <xf numFmtId="0" fontId="10" fillId="0" borderId="6" xfId="4" applyFont="1" applyBorder="1" applyAlignment="1">
      <alignment vertical="center" wrapText="1"/>
    </xf>
    <xf numFmtId="0" fontId="11" fillId="2" borderId="6" xfId="4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 wrapText="1"/>
    </xf>
    <xf numFmtId="1" fontId="14" fillId="0" borderId="15" xfId="4" applyNumberFormat="1" applyFont="1" applyFill="1" applyBorder="1" applyAlignment="1">
      <alignment horizontal="center" vertical="center"/>
    </xf>
    <xf numFmtId="9" fontId="10" fillId="0" borderId="7" xfId="4" applyNumberFormat="1" applyFont="1" applyBorder="1" applyAlignment="1">
      <alignment horizontal="right" vertical="center" wrapText="1"/>
    </xf>
    <xf numFmtId="0" fontId="10" fillId="0" borderId="11" xfId="4" applyFont="1" applyBorder="1" applyAlignment="1">
      <alignment vertical="center" wrapText="1"/>
    </xf>
    <xf numFmtId="0" fontId="11" fillId="2" borderId="11" xfId="4" applyFont="1" applyFill="1" applyBorder="1" applyAlignment="1">
      <alignment vertical="center" wrapText="1"/>
    </xf>
    <xf numFmtId="1" fontId="14" fillId="0" borderId="0" xfId="4" applyNumberFormat="1" applyFont="1" applyFill="1" applyBorder="1" applyAlignment="1">
      <alignment horizontal="center" vertical="center"/>
    </xf>
    <xf numFmtId="0" fontId="10" fillId="0" borderId="7" xfId="4" applyFont="1" applyBorder="1" applyAlignment="1">
      <alignment vertical="center" wrapText="1"/>
    </xf>
    <xf numFmtId="0" fontId="12" fillId="0" borderId="0" xfId="4" applyFont="1" applyBorder="1" applyAlignment="1">
      <alignment wrapText="1"/>
    </xf>
    <xf numFmtId="0" fontId="10" fillId="8" borderId="9" xfId="4" applyFont="1" applyFill="1" applyBorder="1" applyAlignment="1">
      <alignment horizontal="center"/>
    </xf>
    <xf numFmtId="0" fontId="10" fillId="6" borderId="3" xfId="4" applyFont="1" applyFill="1" applyBorder="1" applyAlignment="1">
      <alignment vertical="center" wrapText="1"/>
    </xf>
    <xf numFmtId="0" fontId="10" fillId="6" borderId="6" xfId="4" applyFont="1" applyFill="1" applyBorder="1" applyAlignment="1">
      <alignment vertical="center" wrapText="1"/>
    </xf>
    <xf numFmtId="0" fontId="10" fillId="6" borderId="11" xfId="4" applyFont="1" applyFill="1" applyBorder="1" applyAlignment="1">
      <alignment vertical="center" wrapText="1"/>
    </xf>
    <xf numFmtId="0" fontId="10" fillId="6" borderId="7" xfId="4" applyFont="1" applyFill="1" applyBorder="1" applyAlignment="1">
      <alignment vertical="center" wrapText="1"/>
    </xf>
    <xf numFmtId="0" fontId="12" fillId="0" borderId="19" xfId="4" applyFont="1" applyBorder="1" applyAlignment="1">
      <alignment horizontal="center"/>
    </xf>
    <xf numFmtId="9" fontId="10" fillId="0" borderId="3" xfId="4" applyNumberFormat="1" applyFont="1" applyFill="1" applyBorder="1" applyAlignment="1">
      <alignment horizontal="right" vertical="center" wrapText="1"/>
    </xf>
    <xf numFmtId="0" fontId="10" fillId="0" borderId="3" xfId="4" applyFont="1" applyFill="1" applyBorder="1" applyAlignment="1">
      <alignment vertical="center" wrapText="1"/>
    </xf>
    <xf numFmtId="0" fontId="11" fillId="0" borderId="3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 wrapText="1"/>
    </xf>
    <xf numFmtId="0" fontId="10" fillId="0" borderId="11" xfId="4" applyFont="1" applyFill="1" applyBorder="1" applyAlignment="1">
      <alignment vertical="center" wrapText="1"/>
    </xf>
    <xf numFmtId="0" fontId="10" fillId="0" borderId="7" xfId="4" applyFont="1" applyFill="1" applyBorder="1" applyAlignment="1">
      <alignment vertical="center" wrapText="1"/>
    </xf>
    <xf numFmtId="0" fontId="11" fillId="9" borderId="6" xfId="4" applyFont="1" applyFill="1" applyBorder="1" applyAlignment="1">
      <alignment vertical="center" wrapText="1"/>
    </xf>
    <xf numFmtId="0" fontId="11" fillId="9" borderId="11" xfId="4" applyFont="1" applyFill="1" applyBorder="1" applyAlignment="1">
      <alignment vertical="center" wrapText="1"/>
    </xf>
    <xf numFmtId="0" fontId="15" fillId="0" borderId="0" xfId="3" applyFill="1" applyBorder="1" applyAlignment="1"/>
    <xf numFmtId="9" fontId="10" fillId="0" borderId="3" xfId="4" applyNumberFormat="1" applyFont="1" applyBorder="1" applyAlignment="1">
      <alignment horizontal="right" vertical="center"/>
    </xf>
    <xf numFmtId="9" fontId="10" fillId="0" borderId="3" xfId="4" applyNumberFormat="1" applyFont="1" applyBorder="1" applyAlignment="1">
      <alignment horizontal="left" vertical="center"/>
    </xf>
    <xf numFmtId="0" fontId="11" fillId="2" borderId="3" xfId="4" applyFont="1" applyFill="1" applyBorder="1" applyAlignment="1">
      <alignment vertical="center"/>
    </xf>
    <xf numFmtId="9" fontId="12" fillId="10" borderId="8" xfId="4" applyNumberFormat="1" applyFont="1" applyFill="1" applyBorder="1" applyAlignment="1">
      <alignment horizontal="center"/>
    </xf>
    <xf numFmtId="0" fontId="12" fillId="10" borderId="9" xfId="4" applyFont="1" applyFill="1" applyBorder="1" applyAlignment="1"/>
    <xf numFmtId="2" fontId="12" fillId="10" borderId="9" xfId="4" applyNumberFormat="1" applyFont="1" applyFill="1" applyBorder="1" applyAlignment="1">
      <alignment horizontal="center"/>
    </xf>
    <xf numFmtId="0" fontId="10" fillId="10" borderId="9" xfId="4" applyFont="1" applyFill="1" applyBorder="1" applyAlignment="1"/>
    <xf numFmtId="0" fontId="10" fillId="10" borderId="9" xfId="4" applyFont="1" applyFill="1" applyBorder="1" applyAlignment="1">
      <alignment horizontal="center"/>
    </xf>
    <xf numFmtId="0" fontId="18" fillId="0" borderId="0" xfId="4" applyFont="1" applyAlignment="1"/>
    <xf numFmtId="0" fontId="20" fillId="0" borderId="0" xfId="4" applyFont="1" applyAlignment="1"/>
    <xf numFmtId="0" fontId="21" fillId="0" borderId="0" xfId="4" applyFont="1" applyAlignment="1"/>
    <xf numFmtId="0" fontId="20" fillId="0" borderId="1" xfId="4" applyFont="1" applyBorder="1" applyAlignment="1"/>
    <xf numFmtId="0" fontId="21" fillId="0" borderId="0" xfId="4" applyFont="1" applyFill="1" applyAlignment="1">
      <alignment horizontal="center"/>
    </xf>
    <xf numFmtId="0" fontId="21" fillId="0" borderId="1" xfId="4" applyFont="1" applyFill="1" applyBorder="1" applyAlignment="1">
      <alignment horizontal="center"/>
    </xf>
    <xf numFmtId="9" fontId="21" fillId="0" borderId="0" xfId="4" applyNumberFormat="1" applyFont="1" applyAlignment="1"/>
    <xf numFmtId="10" fontId="18" fillId="11" borderId="20" xfId="4" applyNumberFormat="1" applyFont="1" applyFill="1" applyBorder="1" applyAlignment="1"/>
    <xf numFmtId="9" fontId="18" fillId="11" borderId="20" xfId="4" applyNumberFormat="1" applyFont="1" applyFill="1" applyBorder="1" applyAlignment="1"/>
    <xf numFmtId="0" fontId="18" fillId="0" borderId="0" xfId="4" applyFont="1" applyBorder="1" applyAlignment="1"/>
    <xf numFmtId="0" fontId="18" fillId="0" borderId="1" xfId="4" applyFont="1" applyBorder="1" applyAlignment="1"/>
    <xf numFmtId="0" fontId="18" fillId="0" borderId="0" xfId="4" quotePrefix="1" applyFont="1" applyAlignment="1">
      <alignment horizontal="right"/>
    </xf>
    <xf numFmtId="0" fontId="18" fillId="0" borderId="0" xfId="4" applyFont="1" applyBorder="1" applyAlignment="1">
      <alignment horizontal="right"/>
    </xf>
    <xf numFmtId="0" fontId="18" fillId="0" borderId="0" xfId="4" applyFont="1" applyAlignment="1">
      <alignment wrapText="1"/>
    </xf>
    <xf numFmtId="0" fontId="20" fillId="0" borderId="0" xfId="4" applyFont="1" applyAlignment="1">
      <alignment textRotation="90" wrapText="1"/>
    </xf>
    <xf numFmtId="0" fontId="21" fillId="0" borderId="0" xfId="4" applyFont="1" applyAlignment="1">
      <alignment horizontal="right" wrapText="1"/>
    </xf>
    <xf numFmtId="0" fontId="18" fillId="0" borderId="0" xfId="4" applyFont="1" applyAlignment="1">
      <alignment horizontal="right" textRotation="90" wrapText="1"/>
    </xf>
    <xf numFmtId="9" fontId="21" fillId="0" borderId="0" xfId="4" applyNumberFormat="1" applyFont="1" applyAlignment="1">
      <alignment horizontal="right" textRotation="90" wrapText="1"/>
    </xf>
    <xf numFmtId="0" fontId="18" fillId="0" borderId="1" xfId="4" applyFont="1" applyBorder="1" applyAlignment="1">
      <alignment wrapText="1"/>
    </xf>
    <xf numFmtId="0" fontId="18" fillId="0" borderId="0" xfId="4" applyFont="1" applyAlignment="1">
      <alignment textRotation="90" wrapText="1"/>
    </xf>
    <xf numFmtId="0" fontId="20" fillId="0" borderId="0" xfId="4" applyFont="1" applyAlignment="1">
      <alignment wrapText="1"/>
    </xf>
    <xf numFmtId="2" fontId="21" fillId="0" borderId="0" xfId="4" applyNumberFormat="1" applyFont="1" applyAlignment="1">
      <alignment horizontal="right" wrapText="1"/>
    </xf>
    <xf numFmtId="2" fontId="18" fillId="0" borderId="0" xfId="4" applyNumberFormat="1" applyFont="1" applyAlignment="1">
      <alignment horizontal="right" wrapText="1"/>
    </xf>
    <xf numFmtId="2" fontId="18" fillId="0" borderId="0" xfId="4" applyNumberFormat="1" applyFont="1" applyAlignment="1">
      <alignment wrapText="1"/>
    </xf>
    <xf numFmtId="164" fontId="18" fillId="0" borderId="0" xfId="4" applyNumberFormat="1" applyFont="1" applyAlignment="1">
      <alignment wrapText="1"/>
    </xf>
    <xf numFmtId="1" fontId="18" fillId="0" borderId="0" xfId="4" applyNumberFormat="1" applyFont="1" applyAlignment="1">
      <alignment wrapText="1"/>
    </xf>
    <xf numFmtId="0" fontId="18" fillId="10" borderId="0" xfId="4" applyFont="1" applyFill="1" applyAlignment="1">
      <alignment wrapText="1"/>
    </xf>
    <xf numFmtId="0" fontId="20" fillId="10" borderId="0" xfId="4" applyFont="1" applyFill="1" applyAlignment="1">
      <alignment wrapText="1"/>
    </xf>
    <xf numFmtId="2" fontId="21" fillId="10" borderId="0" xfId="4" applyNumberFormat="1" applyFont="1" applyFill="1" applyAlignment="1">
      <alignment horizontal="right" wrapText="1"/>
    </xf>
    <xf numFmtId="2" fontId="18" fillId="10" borderId="0" xfId="4" applyNumberFormat="1" applyFont="1" applyFill="1" applyAlignment="1">
      <alignment horizontal="right" wrapText="1"/>
    </xf>
    <xf numFmtId="0" fontId="18" fillId="10" borderId="1" xfId="4" applyFont="1" applyFill="1" applyBorder="1" applyAlignment="1">
      <alignment wrapText="1"/>
    </xf>
    <xf numFmtId="2" fontId="18" fillId="10" borderId="0" xfId="4" applyNumberFormat="1" applyFont="1" applyFill="1" applyAlignment="1">
      <alignment wrapText="1"/>
    </xf>
    <xf numFmtId="0" fontId="18" fillId="0" borderId="0" xfId="4" applyFont="1" applyAlignment="1">
      <alignment horizontal="right" wrapText="1"/>
    </xf>
    <xf numFmtId="2" fontId="21" fillId="0" borderId="0" xfId="4" applyNumberFormat="1" applyFont="1" applyAlignment="1"/>
    <xf numFmtId="2" fontId="21" fillId="0" borderId="0" xfId="4" applyNumberFormat="1" applyFont="1" applyAlignment="1">
      <alignment horizontal="right"/>
    </xf>
    <xf numFmtId="0" fontId="18" fillId="0" borderId="0" xfId="4" applyFont="1" applyAlignment="1">
      <alignment horizontal="right"/>
    </xf>
    <xf numFmtId="2" fontId="18" fillId="0" borderId="0" xfId="4" applyNumberFormat="1" applyFont="1" applyAlignment="1"/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0" fontId="0" fillId="0" borderId="0" xfId="0" applyFill="1" applyBorder="1" applyAlignment="1"/>
    <xf numFmtId="0" fontId="8" fillId="0" borderId="0" xfId="1" applyFont="1" applyFill="1" applyBorder="1" applyAlignment="1"/>
    <xf numFmtId="0" fontId="1" fillId="0" borderId="0" xfId="0" applyFont="1" applyFill="1" applyBorder="1" applyAlignment="1"/>
    <xf numFmtId="0" fontId="22" fillId="0" borderId="0" xfId="0" applyFont="1" applyBorder="1" applyAlignment="1">
      <alignment horizontal="center" vertical="center" wrapText="1"/>
    </xf>
    <xf numFmtId="0" fontId="12" fillId="8" borderId="8" xfId="4" applyFont="1" applyFill="1" applyBorder="1" applyAlignment="1">
      <alignment horizontal="center"/>
    </xf>
    <xf numFmtId="0" fontId="12" fillId="8" borderId="9" xfId="4" applyFont="1" applyFill="1" applyBorder="1" applyAlignment="1">
      <alignment horizontal="center"/>
    </xf>
    <xf numFmtId="0" fontId="12" fillId="8" borderId="6" xfId="4" applyFont="1" applyFill="1" applyBorder="1" applyAlignment="1">
      <alignment horizontal="center"/>
    </xf>
    <xf numFmtId="0" fontId="13" fillId="3" borderId="0" xfId="4" applyFont="1" applyFill="1" applyBorder="1" applyAlignment="1">
      <alignment horizontal="center" vertical="center" textRotation="90"/>
    </xf>
    <xf numFmtId="0" fontId="13" fillId="3" borderId="15" xfId="4" applyFont="1" applyFill="1" applyBorder="1" applyAlignment="1">
      <alignment horizontal="center" vertical="center" textRotation="90"/>
    </xf>
    <xf numFmtId="9" fontId="19" fillId="0" borderId="8" xfId="4" applyNumberFormat="1" applyFont="1" applyFill="1" applyBorder="1" applyAlignment="1">
      <alignment horizontal="center" vertical="center"/>
    </xf>
    <xf numFmtId="9" fontId="19" fillId="0" borderId="9" xfId="4" applyNumberFormat="1" applyFont="1" applyFill="1" applyBorder="1" applyAlignment="1">
      <alignment horizontal="center" vertical="center"/>
    </xf>
    <xf numFmtId="9" fontId="19" fillId="0" borderId="6" xfId="4" applyNumberFormat="1" applyFont="1" applyFill="1" applyBorder="1" applyAlignment="1">
      <alignment horizontal="center" vertical="center"/>
    </xf>
    <xf numFmtId="9" fontId="10" fillId="0" borderId="2" xfId="4" applyNumberFormat="1" applyFont="1" applyBorder="1" applyAlignment="1">
      <alignment horizontal="center" vertical="center"/>
    </xf>
    <xf numFmtId="9" fontId="10" fillId="0" borderId="4" xfId="4" applyNumberFormat="1" applyFont="1" applyBorder="1" applyAlignment="1">
      <alignment horizontal="center" vertical="center"/>
    </xf>
    <xf numFmtId="9" fontId="10" fillId="0" borderId="7" xfId="4" applyNumberFormat="1" applyFont="1" applyBorder="1" applyAlignment="1">
      <alignment horizontal="center" vertical="center"/>
    </xf>
    <xf numFmtId="0" fontId="12" fillId="0" borderId="2" xfId="4" applyFont="1" applyFill="1" applyBorder="1" applyAlignment="1">
      <alignment horizontal="center" vertical="center" wrapText="1"/>
    </xf>
    <xf numFmtId="0" fontId="12" fillId="0" borderId="4" xfId="4" applyFont="1" applyFill="1" applyBorder="1" applyAlignment="1">
      <alignment horizontal="center" vertical="center" wrapText="1"/>
    </xf>
    <xf numFmtId="0" fontId="12" fillId="0" borderId="7" xfId="4" applyFont="1" applyFill="1" applyBorder="1" applyAlignment="1">
      <alignment horizontal="center" vertical="center" wrapText="1"/>
    </xf>
    <xf numFmtId="9" fontId="19" fillId="0" borderId="17" xfId="4" applyNumberFormat="1" applyFont="1" applyFill="1" applyBorder="1" applyAlignment="1">
      <alignment horizontal="center" vertical="center"/>
    </xf>
    <xf numFmtId="9" fontId="19" fillId="0" borderId="13" xfId="4" applyNumberFormat="1" applyFont="1" applyFill="1" applyBorder="1" applyAlignment="1">
      <alignment horizontal="center" vertical="center"/>
    </xf>
    <xf numFmtId="9" fontId="19" fillId="0" borderId="3" xfId="4" applyNumberFormat="1" applyFont="1" applyFill="1" applyBorder="1" applyAlignment="1">
      <alignment horizontal="center" vertical="center"/>
    </xf>
    <xf numFmtId="9" fontId="10" fillId="0" borderId="3" xfId="4" applyNumberFormat="1" applyFont="1" applyBorder="1" applyAlignment="1">
      <alignment horizontal="center" vertical="center"/>
    </xf>
    <xf numFmtId="9" fontId="10" fillId="0" borderId="10" xfId="4" applyNumberFormat="1" applyFont="1" applyBorder="1" applyAlignment="1">
      <alignment horizontal="center" vertical="center"/>
    </xf>
    <xf numFmtId="9" fontId="10" fillId="0" borderId="11" xfId="4" applyNumberFormat="1" applyFont="1" applyBorder="1" applyAlignment="1">
      <alignment horizontal="center" vertical="center"/>
    </xf>
    <xf numFmtId="0" fontId="12" fillId="6" borderId="2" xfId="4" applyFont="1" applyFill="1" applyBorder="1" applyAlignment="1">
      <alignment horizontal="center" vertical="center" wrapText="1"/>
    </xf>
    <xf numFmtId="0" fontId="12" fillId="6" borderId="4" xfId="4" applyFont="1" applyFill="1" applyBorder="1" applyAlignment="1">
      <alignment horizontal="center" vertical="center" wrapText="1"/>
    </xf>
    <xf numFmtId="0" fontId="12" fillId="6" borderId="7" xfId="4" applyFont="1" applyFill="1" applyBorder="1" applyAlignment="1">
      <alignment horizontal="center" vertical="center" wrapText="1"/>
    </xf>
    <xf numFmtId="9" fontId="19" fillId="6" borderId="8" xfId="4" applyNumberFormat="1" applyFont="1" applyFill="1" applyBorder="1" applyAlignment="1">
      <alignment horizontal="center" vertical="center"/>
    </xf>
    <xf numFmtId="9" fontId="19" fillId="6" borderId="9" xfId="4" applyNumberFormat="1" applyFont="1" applyFill="1" applyBorder="1" applyAlignment="1">
      <alignment horizontal="center" vertical="center"/>
    </xf>
    <xf numFmtId="9" fontId="19" fillId="6" borderId="6" xfId="4" applyNumberFormat="1" applyFont="1" applyFill="1" applyBorder="1" applyAlignment="1">
      <alignment horizontal="center" vertical="center"/>
    </xf>
    <xf numFmtId="9" fontId="19" fillId="6" borderId="17" xfId="4" applyNumberFormat="1" applyFont="1" applyFill="1" applyBorder="1" applyAlignment="1">
      <alignment horizontal="center" vertical="center"/>
    </xf>
    <xf numFmtId="9" fontId="19" fillId="6" borderId="13" xfId="4" applyNumberFormat="1" applyFont="1" applyFill="1" applyBorder="1" applyAlignment="1">
      <alignment horizontal="center" vertical="center"/>
    </xf>
    <xf numFmtId="9" fontId="19" fillId="6" borderId="3" xfId="4" applyNumberFormat="1" applyFont="1" applyFill="1" applyBorder="1" applyAlignment="1">
      <alignment horizontal="center" vertical="center"/>
    </xf>
    <xf numFmtId="9" fontId="19" fillId="0" borderId="17" xfId="4" applyNumberFormat="1" applyFont="1" applyBorder="1" applyAlignment="1">
      <alignment horizontal="center" vertical="center"/>
    </xf>
    <xf numFmtId="9" fontId="19" fillId="0" borderId="13" xfId="4" applyNumberFormat="1" applyFont="1" applyBorder="1" applyAlignment="1">
      <alignment horizontal="center" vertical="center"/>
    </xf>
    <xf numFmtId="9" fontId="19" fillId="0" borderId="3" xfId="4" applyNumberFormat="1" applyFont="1" applyBorder="1" applyAlignment="1">
      <alignment horizontal="center" vertical="center"/>
    </xf>
    <xf numFmtId="9" fontId="19" fillId="0" borderId="8" xfId="4" applyNumberFormat="1" applyFont="1" applyBorder="1" applyAlignment="1">
      <alignment horizontal="center" vertical="center"/>
    </xf>
    <xf numFmtId="9" fontId="19" fillId="0" borderId="9" xfId="4" applyNumberFormat="1" applyFont="1" applyBorder="1" applyAlignment="1">
      <alignment horizontal="center" vertical="center"/>
    </xf>
    <xf numFmtId="9" fontId="19" fillId="0" borderId="6" xfId="4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9" fontId="19" fillId="5" borderId="8" xfId="4" applyNumberFormat="1" applyFont="1" applyFill="1" applyBorder="1" applyAlignment="1">
      <alignment horizontal="center" vertical="center"/>
    </xf>
    <xf numFmtId="9" fontId="19" fillId="5" borderId="9" xfId="4" applyNumberFormat="1" applyFont="1" applyFill="1" applyBorder="1" applyAlignment="1">
      <alignment horizontal="center" vertical="center"/>
    </xf>
    <xf numFmtId="9" fontId="19" fillId="5" borderId="6" xfId="4" applyNumberFormat="1" applyFont="1" applyFill="1" applyBorder="1" applyAlignment="1">
      <alignment horizontal="center" vertical="center"/>
    </xf>
    <xf numFmtId="0" fontId="12" fillId="5" borderId="2" xfId="4" applyFont="1" applyFill="1" applyBorder="1" applyAlignment="1">
      <alignment horizontal="center" vertical="center" wrapText="1"/>
    </xf>
    <xf numFmtId="0" fontId="12" fillId="5" borderId="4" xfId="4" applyFont="1" applyFill="1" applyBorder="1" applyAlignment="1">
      <alignment horizontal="center" vertical="center" wrapText="1"/>
    </xf>
    <xf numFmtId="0" fontId="12" fillId="5" borderId="7" xfId="4" applyFont="1" applyFill="1" applyBorder="1" applyAlignment="1">
      <alignment horizontal="center" vertical="center" wrapText="1"/>
    </xf>
    <xf numFmtId="9" fontId="19" fillId="5" borderId="17" xfId="4" applyNumberFormat="1" applyFont="1" applyFill="1" applyBorder="1" applyAlignment="1">
      <alignment horizontal="center" vertical="center"/>
    </xf>
    <xf numFmtId="9" fontId="19" fillId="5" borderId="13" xfId="4" applyNumberFormat="1" applyFont="1" applyFill="1" applyBorder="1" applyAlignment="1">
      <alignment horizontal="center" vertical="center"/>
    </xf>
    <xf numFmtId="9" fontId="19" fillId="5" borderId="3" xfId="4" applyNumberFormat="1" applyFont="1" applyFill="1" applyBorder="1" applyAlignment="1">
      <alignment horizontal="center" vertical="center"/>
    </xf>
    <xf numFmtId="0" fontId="12" fillId="0" borderId="0" xfId="4" applyFont="1" applyAlignment="1">
      <alignment horizontal="center"/>
    </xf>
    <xf numFmtId="0" fontId="12" fillId="0" borderId="2" xfId="4" applyFont="1" applyBorder="1" applyAlignment="1">
      <alignment horizontal="center" vertical="center"/>
    </xf>
    <xf numFmtId="0" fontId="12" fillId="0" borderId="4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10" borderId="8" xfId="4" applyFont="1" applyFill="1" applyBorder="1" applyAlignment="1">
      <alignment horizontal="center"/>
    </xf>
    <xf numFmtId="0" fontId="12" fillId="10" borderId="9" xfId="4" applyFont="1" applyFill="1" applyBorder="1" applyAlignment="1">
      <alignment horizontal="center"/>
    </xf>
    <xf numFmtId="0" fontId="12" fillId="10" borderId="6" xfId="4" applyFont="1" applyFill="1" applyBorder="1" applyAlignment="1">
      <alignment horizontal="center"/>
    </xf>
    <xf numFmtId="0" fontId="21" fillId="3" borderId="0" xfId="4" applyFont="1" applyFill="1" applyAlignment="1">
      <alignment horizontal="center"/>
    </xf>
  </cellXfs>
  <cellStyles count="5">
    <cellStyle name="Hyperlink" xfId="1" builtinId="8"/>
    <cellStyle name="Input" xfId="3" builtinId="20"/>
    <cellStyle name="Normal" xfId="0" builtinId="0"/>
    <cellStyle name="Normal 2" xfId="2"/>
    <cellStyle name="Normálne 2" xfId="4"/>
  </cellStyles>
  <dxfs count="0"/>
  <tableStyles count="0" defaultTableStyle="TableStyleMedium2" defaultPivotStyle="PivotStyleLight16"/>
  <colors>
    <mruColors>
      <color rgb="FFF8696B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uksatse.ua/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://www.naftogaz.com/www/3/nakweb.nsf?Open" TargetMode="External"/><Relationship Id="rId1" Type="http://schemas.openxmlformats.org/officeDocument/2006/relationships/hyperlink" Target="http://uksatse.ua/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naftogaz.com/www/3/nakweb.nsf?Open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3" style="154" bestFit="1" customWidth="1"/>
    <col min="2" max="2" width="83" bestFit="1" customWidth="1"/>
    <col min="3" max="3" width="132.140625" bestFit="1" customWidth="1"/>
  </cols>
  <sheetData>
    <row r="1" spans="1:3" s="11" customFormat="1" x14ac:dyDescent="0.25">
      <c r="A1" s="153" t="s">
        <v>264</v>
      </c>
      <c r="B1" s="11" t="s">
        <v>274</v>
      </c>
      <c r="C1" s="11" t="s">
        <v>275</v>
      </c>
    </row>
    <row r="2" spans="1:3" x14ac:dyDescent="0.25">
      <c r="A2" s="154">
        <v>1</v>
      </c>
      <c r="B2" t="s">
        <v>276</v>
      </c>
      <c r="C2" t="s">
        <v>277</v>
      </c>
    </row>
    <row r="3" spans="1:3" x14ac:dyDescent="0.25">
      <c r="A3" s="154">
        <v>2</v>
      </c>
      <c r="B3" t="s">
        <v>278</v>
      </c>
      <c r="C3" t="s">
        <v>279</v>
      </c>
    </row>
    <row r="4" spans="1:3" x14ac:dyDescent="0.25">
      <c r="A4" s="154">
        <v>3</v>
      </c>
      <c r="B4" t="s">
        <v>280</v>
      </c>
      <c r="C4" t="s">
        <v>281</v>
      </c>
    </row>
    <row r="5" spans="1:3" x14ac:dyDescent="0.25">
      <c r="A5" s="154">
        <v>4</v>
      </c>
      <c r="B5" t="s">
        <v>282</v>
      </c>
      <c r="C5" t="s">
        <v>283</v>
      </c>
    </row>
    <row r="6" spans="1:3" x14ac:dyDescent="0.25">
      <c r="A6" s="154">
        <v>5</v>
      </c>
      <c r="B6" t="s">
        <v>284</v>
      </c>
      <c r="C6" t="s">
        <v>285</v>
      </c>
    </row>
    <row r="7" spans="1:3" x14ac:dyDescent="0.25">
      <c r="A7" s="154">
        <v>6</v>
      </c>
      <c r="B7" t="s">
        <v>286</v>
      </c>
      <c r="C7" t="s">
        <v>287</v>
      </c>
    </row>
    <row r="8" spans="1:3" x14ac:dyDescent="0.25">
      <c r="A8" s="154">
        <v>7</v>
      </c>
      <c r="B8" t="s">
        <v>288</v>
      </c>
      <c r="C8" t="s">
        <v>289</v>
      </c>
    </row>
    <row r="9" spans="1:3" x14ac:dyDescent="0.25">
      <c r="A9" s="154">
        <v>8</v>
      </c>
      <c r="B9" t="s">
        <v>290</v>
      </c>
      <c r="C9" t="s">
        <v>291</v>
      </c>
    </row>
    <row r="10" spans="1:3" x14ac:dyDescent="0.25">
      <c r="A10" s="154">
        <v>9</v>
      </c>
      <c r="B10" t="s">
        <v>292</v>
      </c>
      <c r="C10" t="s">
        <v>293</v>
      </c>
    </row>
    <row r="11" spans="1:3" x14ac:dyDescent="0.25">
      <c r="A11" s="154">
        <v>10</v>
      </c>
      <c r="B11" t="s">
        <v>294</v>
      </c>
      <c r="C11" t="s">
        <v>295</v>
      </c>
    </row>
    <row r="12" spans="1:3" x14ac:dyDescent="0.25">
      <c r="A12" s="154">
        <v>11</v>
      </c>
      <c r="B12" t="s">
        <v>296</v>
      </c>
      <c r="C12" t="s">
        <v>297</v>
      </c>
    </row>
    <row r="13" spans="1:3" x14ac:dyDescent="0.25">
      <c r="A13" s="154">
        <v>12</v>
      </c>
      <c r="B13" t="s">
        <v>298</v>
      </c>
      <c r="C13" t="s">
        <v>299</v>
      </c>
    </row>
    <row r="14" spans="1:3" x14ac:dyDescent="0.25">
      <c r="A14" s="154">
        <v>13</v>
      </c>
      <c r="B14" t="s">
        <v>300</v>
      </c>
      <c r="C14" t="s">
        <v>301</v>
      </c>
    </row>
    <row r="15" spans="1:3" x14ac:dyDescent="0.25">
      <c r="A15" s="154">
        <v>14</v>
      </c>
      <c r="B15" t="s">
        <v>302</v>
      </c>
      <c r="C15" t="s">
        <v>303</v>
      </c>
    </row>
    <row r="16" spans="1:3" x14ac:dyDescent="0.25">
      <c r="A16" s="154">
        <v>15</v>
      </c>
      <c r="B16" t="s">
        <v>304</v>
      </c>
      <c r="C16" t="s">
        <v>305</v>
      </c>
    </row>
    <row r="17" spans="1:3" x14ac:dyDescent="0.25">
      <c r="A17" s="154">
        <v>16</v>
      </c>
      <c r="B17" t="s">
        <v>306</v>
      </c>
      <c r="C17" t="s">
        <v>307</v>
      </c>
    </row>
    <row r="18" spans="1:3" x14ac:dyDescent="0.25">
      <c r="A18" s="154">
        <v>17</v>
      </c>
      <c r="B18" t="s">
        <v>308</v>
      </c>
      <c r="C18" t="s">
        <v>309</v>
      </c>
    </row>
    <row r="19" spans="1:3" x14ac:dyDescent="0.25">
      <c r="A19" s="154">
        <v>18</v>
      </c>
      <c r="B19" t="s">
        <v>310</v>
      </c>
      <c r="C19" t="s">
        <v>311</v>
      </c>
    </row>
    <row r="20" spans="1:3" x14ac:dyDescent="0.25">
      <c r="A20" s="154">
        <v>19</v>
      </c>
      <c r="B20" t="s">
        <v>312</v>
      </c>
      <c r="C20" t="s">
        <v>313</v>
      </c>
    </row>
    <row r="21" spans="1:3" x14ac:dyDescent="0.25">
      <c r="A21" s="154">
        <v>20</v>
      </c>
      <c r="B21" t="s">
        <v>314</v>
      </c>
      <c r="C21" t="s">
        <v>315</v>
      </c>
    </row>
    <row r="22" spans="1:3" x14ac:dyDescent="0.25">
      <c r="A22" s="154">
        <v>21</v>
      </c>
      <c r="B22" t="s">
        <v>316</v>
      </c>
      <c r="C22" t="s">
        <v>317</v>
      </c>
    </row>
    <row r="23" spans="1:3" x14ac:dyDescent="0.25">
      <c r="A23" s="154">
        <v>22</v>
      </c>
      <c r="B23" t="s">
        <v>318</v>
      </c>
      <c r="C23" t="s">
        <v>319</v>
      </c>
    </row>
    <row r="24" spans="1:3" x14ac:dyDescent="0.25">
      <c r="A24" s="154">
        <v>23</v>
      </c>
      <c r="B24" t="s">
        <v>320</v>
      </c>
      <c r="C24" t="s">
        <v>321</v>
      </c>
    </row>
    <row r="25" spans="1:3" x14ac:dyDescent="0.25">
      <c r="A25" s="154">
        <v>24</v>
      </c>
      <c r="B25" t="s">
        <v>322</v>
      </c>
      <c r="C25" t="s">
        <v>323</v>
      </c>
    </row>
    <row r="26" spans="1:3" x14ac:dyDescent="0.25">
      <c r="A26" s="154">
        <v>25</v>
      </c>
      <c r="B26" t="s">
        <v>324</v>
      </c>
      <c r="C26" t="s">
        <v>325</v>
      </c>
    </row>
    <row r="27" spans="1:3" x14ac:dyDescent="0.25">
      <c r="A27" s="154">
        <v>26</v>
      </c>
      <c r="B27" t="s">
        <v>326</v>
      </c>
      <c r="C27" t="s">
        <v>327</v>
      </c>
    </row>
    <row r="28" spans="1:3" x14ac:dyDescent="0.25">
      <c r="A28" s="154">
        <v>27</v>
      </c>
      <c r="B28" t="s">
        <v>328</v>
      </c>
      <c r="C28" t="s">
        <v>329</v>
      </c>
    </row>
    <row r="29" spans="1:3" x14ac:dyDescent="0.25">
      <c r="A29" s="154">
        <v>28</v>
      </c>
      <c r="B29" t="s">
        <v>330</v>
      </c>
      <c r="C29" t="s">
        <v>331</v>
      </c>
    </row>
    <row r="30" spans="1:3" x14ac:dyDescent="0.25">
      <c r="A30" s="154">
        <v>29</v>
      </c>
      <c r="B30" t="s">
        <v>332</v>
      </c>
      <c r="C30" t="s">
        <v>333</v>
      </c>
    </row>
    <row r="31" spans="1:3" x14ac:dyDescent="0.25">
      <c r="A31" s="154">
        <v>30</v>
      </c>
      <c r="B31" t="s">
        <v>334</v>
      </c>
      <c r="C31" t="s">
        <v>335</v>
      </c>
    </row>
    <row r="32" spans="1:3" x14ac:dyDescent="0.25">
      <c r="A32" s="154">
        <v>31</v>
      </c>
      <c r="B32" t="s">
        <v>336</v>
      </c>
      <c r="C32" t="s">
        <v>337</v>
      </c>
    </row>
    <row r="33" spans="1:3" x14ac:dyDescent="0.25">
      <c r="A33" s="154">
        <v>32</v>
      </c>
      <c r="B33" t="s">
        <v>338</v>
      </c>
      <c r="C33" t="s">
        <v>339</v>
      </c>
    </row>
    <row r="34" spans="1:3" x14ac:dyDescent="0.25">
      <c r="A34" s="154">
        <v>33</v>
      </c>
      <c r="B34" t="s">
        <v>340</v>
      </c>
      <c r="C34" t="s">
        <v>341</v>
      </c>
    </row>
    <row r="35" spans="1:3" x14ac:dyDescent="0.25">
      <c r="A35" s="154">
        <v>34</v>
      </c>
      <c r="B35" t="s">
        <v>342</v>
      </c>
      <c r="C35" t="s">
        <v>343</v>
      </c>
    </row>
    <row r="36" spans="1:3" x14ac:dyDescent="0.25">
      <c r="A36" s="154">
        <v>35</v>
      </c>
      <c r="B36" t="s">
        <v>344</v>
      </c>
      <c r="C36" t="s">
        <v>345</v>
      </c>
    </row>
    <row r="37" spans="1:3" x14ac:dyDescent="0.25">
      <c r="A37" s="154">
        <v>36</v>
      </c>
      <c r="B37" t="s">
        <v>346</v>
      </c>
      <c r="C37" t="s">
        <v>347</v>
      </c>
    </row>
    <row r="38" spans="1:3" x14ac:dyDescent="0.25">
      <c r="A38" s="154">
        <v>37</v>
      </c>
      <c r="B38" t="s">
        <v>348</v>
      </c>
      <c r="C38" t="s">
        <v>349</v>
      </c>
    </row>
    <row r="39" spans="1:3" x14ac:dyDescent="0.25">
      <c r="A39" s="154">
        <v>38</v>
      </c>
      <c r="B39" t="s">
        <v>350</v>
      </c>
      <c r="C39" t="s">
        <v>351</v>
      </c>
    </row>
    <row r="40" spans="1:3" x14ac:dyDescent="0.25">
      <c r="A40" s="154">
        <v>39</v>
      </c>
      <c r="B40" t="s">
        <v>352</v>
      </c>
      <c r="C40" t="s">
        <v>353</v>
      </c>
    </row>
    <row r="41" spans="1:3" x14ac:dyDescent="0.25">
      <c r="A41" s="154">
        <v>40</v>
      </c>
      <c r="B41" t="s">
        <v>354</v>
      </c>
      <c r="C41" t="s">
        <v>355</v>
      </c>
    </row>
    <row r="42" spans="1:3" x14ac:dyDescent="0.25">
      <c r="A42" s="154">
        <v>41</v>
      </c>
      <c r="B42" t="s">
        <v>356</v>
      </c>
      <c r="C42" t="s">
        <v>357</v>
      </c>
    </row>
    <row r="43" spans="1:3" x14ac:dyDescent="0.25">
      <c r="A43" s="154">
        <v>42</v>
      </c>
      <c r="B43" t="s">
        <v>358</v>
      </c>
      <c r="C43" t="s">
        <v>359</v>
      </c>
    </row>
    <row r="44" spans="1:3" x14ac:dyDescent="0.25">
      <c r="A44" s="154">
        <v>43</v>
      </c>
      <c r="B44" t="s">
        <v>360</v>
      </c>
      <c r="C44" t="s">
        <v>361</v>
      </c>
    </row>
    <row r="45" spans="1:3" x14ac:dyDescent="0.25">
      <c r="A45" s="154">
        <v>44</v>
      </c>
      <c r="B45" t="s">
        <v>362</v>
      </c>
      <c r="C45" t="s">
        <v>363</v>
      </c>
    </row>
    <row r="46" spans="1:3" x14ac:dyDescent="0.25">
      <c r="A46" s="154">
        <v>45</v>
      </c>
      <c r="B46" t="s">
        <v>364</v>
      </c>
      <c r="C46" t="s">
        <v>365</v>
      </c>
    </row>
    <row r="47" spans="1:3" x14ac:dyDescent="0.25">
      <c r="A47" s="154">
        <v>46</v>
      </c>
      <c r="B47" t="s">
        <v>366</v>
      </c>
      <c r="C47" t="s">
        <v>367</v>
      </c>
    </row>
    <row r="48" spans="1:3" x14ac:dyDescent="0.25">
      <c r="A48" s="154">
        <v>47</v>
      </c>
      <c r="B48" t="s">
        <v>368</v>
      </c>
      <c r="C48" t="s">
        <v>369</v>
      </c>
    </row>
    <row r="49" spans="1:3" x14ac:dyDescent="0.25">
      <c r="A49" s="154">
        <v>48</v>
      </c>
      <c r="B49" t="s">
        <v>370</v>
      </c>
      <c r="C49" t="s">
        <v>371</v>
      </c>
    </row>
    <row r="50" spans="1:3" x14ac:dyDescent="0.25">
      <c r="A50" s="154">
        <v>49</v>
      </c>
      <c r="B50" t="s">
        <v>372</v>
      </c>
      <c r="C50" t="s">
        <v>373</v>
      </c>
    </row>
    <row r="51" spans="1:3" x14ac:dyDescent="0.25">
      <c r="A51" s="154">
        <v>50</v>
      </c>
      <c r="B51" t="s">
        <v>374</v>
      </c>
      <c r="C51" t="s">
        <v>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52"/>
  <sheetViews>
    <sheetView zoomScaleNormal="100" workbookViewId="0">
      <pane xSplit="1" ySplit="2" topLeftCell="B3" activePane="bottomRight" state="frozen"/>
      <selection pane="topRight" activeCell="C1" sqref="C1"/>
      <selection pane="bottomLeft" activeCell="A4" sqref="A4"/>
      <selection pane="bottomRight"/>
    </sheetView>
  </sheetViews>
  <sheetFormatPr defaultRowHeight="15" x14ac:dyDescent="0.25"/>
  <cols>
    <col min="1" max="1" width="3" style="5" bestFit="1" customWidth="1"/>
    <col min="2" max="21" width="10.7109375" style="5" customWidth="1"/>
    <col min="22" max="16384" width="9.140625" style="5"/>
  </cols>
  <sheetData>
    <row r="1" spans="1:21" x14ac:dyDescent="0.25">
      <c r="A1" s="157"/>
      <c r="B1" s="157" t="s">
        <v>585</v>
      </c>
      <c r="C1" s="157" t="s">
        <v>585</v>
      </c>
      <c r="D1" s="157" t="s">
        <v>586</v>
      </c>
      <c r="E1" s="157" t="s">
        <v>586</v>
      </c>
      <c r="F1" s="157" t="s">
        <v>587</v>
      </c>
      <c r="G1" s="157" t="s">
        <v>587</v>
      </c>
      <c r="H1" s="157" t="s">
        <v>579</v>
      </c>
      <c r="I1" s="157" t="s">
        <v>579</v>
      </c>
      <c r="J1" s="157" t="s">
        <v>580</v>
      </c>
      <c r="K1" s="157" t="s">
        <v>580</v>
      </c>
      <c r="L1" s="157" t="s">
        <v>584</v>
      </c>
      <c r="M1" s="157" t="s">
        <v>584</v>
      </c>
      <c r="N1" s="157" t="s">
        <v>588</v>
      </c>
      <c r="O1" s="157" t="s">
        <v>588</v>
      </c>
      <c r="P1" s="157" t="s">
        <v>581</v>
      </c>
      <c r="Q1" s="157" t="s">
        <v>581</v>
      </c>
      <c r="R1" s="157" t="s">
        <v>582</v>
      </c>
      <c r="S1" s="157" t="s">
        <v>582</v>
      </c>
      <c r="T1" s="157" t="s">
        <v>583</v>
      </c>
      <c r="U1" s="157" t="s">
        <v>583</v>
      </c>
    </row>
    <row r="2" spans="1:21" x14ac:dyDescent="0.25">
      <c r="A2" s="1"/>
      <c r="B2" s="1" t="s">
        <v>376</v>
      </c>
      <c r="C2" s="1" t="s">
        <v>377</v>
      </c>
      <c r="D2" s="1" t="s">
        <v>376</v>
      </c>
      <c r="E2" s="1" t="s">
        <v>377</v>
      </c>
      <c r="F2" s="1" t="s">
        <v>376</v>
      </c>
      <c r="G2" s="1" t="s">
        <v>377</v>
      </c>
      <c r="H2" s="1" t="s">
        <v>376</v>
      </c>
      <c r="I2" s="1" t="s">
        <v>377</v>
      </c>
      <c r="J2" s="1" t="s">
        <v>376</v>
      </c>
      <c r="K2" s="1" t="s">
        <v>377</v>
      </c>
      <c r="L2" s="1" t="s">
        <v>376</v>
      </c>
      <c r="M2" s="1" t="s">
        <v>377</v>
      </c>
      <c r="N2" s="1" t="s">
        <v>376</v>
      </c>
      <c r="O2" s="1" t="s">
        <v>377</v>
      </c>
      <c r="P2" s="1" t="s">
        <v>376</v>
      </c>
      <c r="Q2" s="1" t="s">
        <v>377</v>
      </c>
      <c r="R2" s="1" t="s">
        <v>376</v>
      </c>
      <c r="S2" s="1" t="s">
        <v>377</v>
      </c>
      <c r="T2" s="1" t="s">
        <v>376</v>
      </c>
      <c r="U2" s="1" t="s">
        <v>377</v>
      </c>
    </row>
    <row r="3" spans="1:21" x14ac:dyDescent="0.25">
      <c r="A3" s="1">
        <v>1</v>
      </c>
      <c r="B3" s="1" t="s">
        <v>542</v>
      </c>
      <c r="C3" s="1" t="s">
        <v>542</v>
      </c>
      <c r="D3" s="1" t="s">
        <v>10</v>
      </c>
      <c r="E3" s="1" t="s">
        <v>450</v>
      </c>
      <c r="F3" s="1" t="s">
        <v>11</v>
      </c>
      <c r="G3" s="1" t="s">
        <v>440</v>
      </c>
      <c r="H3" s="1" t="s">
        <v>390</v>
      </c>
      <c r="I3" s="1" t="s">
        <v>12</v>
      </c>
      <c r="J3" s="1">
        <v>100</v>
      </c>
      <c r="K3" s="1">
        <v>100</v>
      </c>
      <c r="L3" s="1" t="s">
        <v>13</v>
      </c>
      <c r="M3" s="1" t="s">
        <v>14</v>
      </c>
      <c r="N3" s="1" t="s">
        <v>15</v>
      </c>
      <c r="O3" s="1" t="s">
        <v>380</v>
      </c>
      <c r="P3" s="158" t="s">
        <v>16</v>
      </c>
      <c r="Q3" s="158" t="s">
        <v>16</v>
      </c>
      <c r="R3" s="155" t="s">
        <v>507</v>
      </c>
      <c r="S3" s="155" t="s">
        <v>458</v>
      </c>
      <c r="T3" s="1"/>
      <c r="U3" s="157"/>
    </row>
    <row r="4" spans="1:21" x14ac:dyDescent="0.25">
      <c r="A4" s="1">
        <v>2</v>
      </c>
      <c r="B4" s="1" t="s">
        <v>543</v>
      </c>
      <c r="C4" s="1" t="s">
        <v>543</v>
      </c>
      <c r="D4" s="1" t="s">
        <v>17</v>
      </c>
      <c r="E4" s="1" t="s">
        <v>451</v>
      </c>
      <c r="F4" s="1" t="s">
        <v>11</v>
      </c>
      <c r="G4" s="1" t="s">
        <v>440</v>
      </c>
      <c r="H4" s="1" t="s">
        <v>391</v>
      </c>
      <c r="I4" s="1" t="s">
        <v>18</v>
      </c>
      <c r="J4" s="1">
        <v>100</v>
      </c>
      <c r="K4" s="1">
        <v>100</v>
      </c>
      <c r="L4" s="1" t="s">
        <v>13</v>
      </c>
      <c r="M4" s="1" t="s">
        <v>14</v>
      </c>
      <c r="N4" s="1" t="s">
        <v>15</v>
      </c>
      <c r="O4" s="1" t="s">
        <v>380</v>
      </c>
      <c r="P4" s="1" t="s">
        <v>19</v>
      </c>
      <c r="Q4" s="1" t="s">
        <v>19</v>
      </c>
      <c r="R4" s="155" t="s">
        <v>508</v>
      </c>
      <c r="S4" s="155" t="s">
        <v>459</v>
      </c>
      <c r="T4" s="1"/>
      <c r="U4" s="157"/>
    </row>
    <row r="5" spans="1:21" x14ac:dyDescent="0.25">
      <c r="A5" s="1">
        <v>3</v>
      </c>
      <c r="B5" s="1" t="s">
        <v>544</v>
      </c>
      <c r="C5" s="1" t="s">
        <v>544</v>
      </c>
      <c r="D5" s="1" t="s">
        <v>20</v>
      </c>
      <c r="E5" s="1" t="s">
        <v>452</v>
      </c>
      <c r="F5" s="1" t="s">
        <v>11</v>
      </c>
      <c r="G5" s="1" t="s">
        <v>440</v>
      </c>
      <c r="H5" s="1" t="s">
        <v>392</v>
      </c>
      <c r="I5" s="1" t="s">
        <v>21</v>
      </c>
      <c r="J5" s="1" t="s">
        <v>378</v>
      </c>
      <c r="K5" s="1" t="s">
        <v>382</v>
      </c>
      <c r="L5" s="1" t="s">
        <v>22</v>
      </c>
      <c r="M5" s="1" t="s">
        <v>23</v>
      </c>
      <c r="N5" s="1" t="s">
        <v>24</v>
      </c>
      <c r="O5" s="1" t="s">
        <v>381</v>
      </c>
      <c r="P5" s="1" t="s">
        <v>25</v>
      </c>
      <c r="Q5" s="1" t="s">
        <v>25</v>
      </c>
      <c r="R5" s="155" t="s">
        <v>509</v>
      </c>
      <c r="S5" s="155" t="s">
        <v>460</v>
      </c>
      <c r="T5" s="1" t="s">
        <v>26</v>
      </c>
      <c r="U5" s="157" t="s">
        <v>386</v>
      </c>
    </row>
    <row r="6" spans="1:21" x14ac:dyDescent="0.25">
      <c r="A6" s="1">
        <v>4</v>
      </c>
      <c r="B6" s="1" t="s">
        <v>545</v>
      </c>
      <c r="C6" s="1" t="s">
        <v>545</v>
      </c>
      <c r="D6" s="1" t="s">
        <v>20</v>
      </c>
      <c r="E6" s="1" t="s">
        <v>452</v>
      </c>
      <c r="F6" s="1" t="s">
        <v>11</v>
      </c>
      <c r="G6" s="1" t="s">
        <v>440</v>
      </c>
      <c r="H6" s="1" t="s">
        <v>393</v>
      </c>
      <c r="I6" s="1" t="s">
        <v>27</v>
      </c>
      <c r="J6" s="1" t="s">
        <v>378</v>
      </c>
      <c r="K6" s="1" t="s">
        <v>382</v>
      </c>
      <c r="L6" s="1" t="s">
        <v>13</v>
      </c>
      <c r="M6" s="1" t="s">
        <v>14</v>
      </c>
      <c r="N6" s="1" t="s">
        <v>24</v>
      </c>
      <c r="O6" s="1" t="s">
        <v>381</v>
      </c>
      <c r="P6" s="1" t="s">
        <v>28</v>
      </c>
      <c r="Q6" s="1" t="s">
        <v>28</v>
      </c>
      <c r="R6" s="155" t="s">
        <v>461</v>
      </c>
      <c r="S6" s="155" t="s">
        <v>461</v>
      </c>
      <c r="T6" s="1"/>
      <c r="U6" s="157"/>
    </row>
    <row r="7" spans="1:21" x14ac:dyDescent="0.25">
      <c r="A7" s="1">
        <v>5</v>
      </c>
      <c r="B7" s="1" t="s">
        <v>546</v>
      </c>
      <c r="C7" s="1" t="s">
        <v>546</v>
      </c>
      <c r="D7" s="1" t="s">
        <v>20</v>
      </c>
      <c r="E7" s="1" t="s">
        <v>452</v>
      </c>
      <c r="F7" s="1" t="s">
        <v>29</v>
      </c>
      <c r="G7" s="1" t="s">
        <v>441</v>
      </c>
      <c r="H7" s="1" t="s">
        <v>394</v>
      </c>
      <c r="I7" s="1" t="s">
        <v>30</v>
      </c>
      <c r="J7" s="1" t="s">
        <v>378</v>
      </c>
      <c r="K7" s="1" t="s">
        <v>382</v>
      </c>
      <c r="L7" s="1" t="s">
        <v>31</v>
      </c>
      <c r="M7" s="1" t="s">
        <v>32</v>
      </c>
      <c r="N7" s="1" t="s">
        <v>24</v>
      </c>
      <c r="O7" s="1" t="s">
        <v>381</v>
      </c>
      <c r="P7" s="1" t="s">
        <v>33</v>
      </c>
      <c r="Q7" s="1" t="s">
        <v>33</v>
      </c>
      <c r="R7" s="155" t="s">
        <v>510</v>
      </c>
      <c r="S7" s="155" t="s">
        <v>462</v>
      </c>
      <c r="T7" s="1"/>
      <c r="U7" s="157"/>
    </row>
    <row r="8" spans="1:21" x14ac:dyDescent="0.25">
      <c r="A8" s="1">
        <v>6</v>
      </c>
      <c r="B8" s="1" t="s">
        <v>547</v>
      </c>
      <c r="C8" s="1" t="s">
        <v>547</v>
      </c>
      <c r="D8" s="1" t="s">
        <v>34</v>
      </c>
      <c r="E8" s="1" t="s">
        <v>453</v>
      </c>
      <c r="F8" s="1" t="s">
        <v>11</v>
      </c>
      <c r="G8" s="1" t="s">
        <v>440</v>
      </c>
      <c r="H8" s="1" t="s">
        <v>395</v>
      </c>
      <c r="I8" s="1" t="s">
        <v>35</v>
      </c>
      <c r="J8" s="1">
        <v>100</v>
      </c>
      <c r="K8" s="1">
        <v>100</v>
      </c>
      <c r="L8" s="1" t="s">
        <v>36</v>
      </c>
      <c r="M8" s="1" t="s">
        <v>37</v>
      </c>
      <c r="N8" s="1" t="s">
        <v>15</v>
      </c>
      <c r="O8" s="1" t="s">
        <v>380</v>
      </c>
      <c r="P8" s="1" t="s">
        <v>38</v>
      </c>
      <c r="Q8" s="1" t="s">
        <v>38</v>
      </c>
      <c r="R8" s="155" t="s">
        <v>511</v>
      </c>
      <c r="S8" s="155" t="s">
        <v>463</v>
      </c>
      <c r="T8" s="1"/>
      <c r="U8" s="157"/>
    </row>
    <row r="9" spans="1:21" x14ac:dyDescent="0.25">
      <c r="A9" s="1">
        <v>7</v>
      </c>
      <c r="B9" s="1" t="s">
        <v>39</v>
      </c>
      <c r="C9" s="1" t="s">
        <v>39</v>
      </c>
      <c r="D9" s="1" t="s">
        <v>20</v>
      </c>
      <c r="E9" s="1" t="s">
        <v>452</v>
      </c>
      <c r="F9" s="1" t="s">
        <v>11</v>
      </c>
      <c r="G9" s="1" t="s">
        <v>440</v>
      </c>
      <c r="H9" s="1" t="s">
        <v>396</v>
      </c>
      <c r="I9" s="1" t="s">
        <v>40</v>
      </c>
      <c r="J9" s="1" t="s">
        <v>378</v>
      </c>
      <c r="K9" s="1" t="s">
        <v>382</v>
      </c>
      <c r="L9" s="1" t="s">
        <v>22</v>
      </c>
      <c r="M9" s="1" t="s">
        <v>23</v>
      </c>
      <c r="N9" s="1" t="s">
        <v>24</v>
      </c>
      <c r="O9" s="1" t="s">
        <v>381</v>
      </c>
      <c r="P9" s="1" t="s">
        <v>41</v>
      </c>
      <c r="Q9" s="1" t="s">
        <v>41</v>
      </c>
      <c r="R9" s="155" t="s">
        <v>512</v>
      </c>
      <c r="S9" s="155" t="s">
        <v>464</v>
      </c>
      <c r="T9" s="1"/>
      <c r="U9" s="157"/>
    </row>
    <row r="10" spans="1:21" x14ac:dyDescent="0.25">
      <c r="A10" s="1">
        <v>8</v>
      </c>
      <c r="B10" s="1" t="s">
        <v>548</v>
      </c>
      <c r="C10" s="1" t="s">
        <v>548</v>
      </c>
      <c r="D10" s="1" t="s">
        <v>20</v>
      </c>
      <c r="E10" s="1" t="s">
        <v>452</v>
      </c>
      <c r="F10" s="1" t="s">
        <v>29</v>
      </c>
      <c r="G10" s="1" t="s">
        <v>441</v>
      </c>
      <c r="H10" s="1" t="s">
        <v>397</v>
      </c>
      <c r="I10" s="1" t="s">
        <v>42</v>
      </c>
      <c r="J10" s="1">
        <v>100</v>
      </c>
      <c r="K10" s="1">
        <v>100</v>
      </c>
      <c r="L10" s="1" t="s">
        <v>22</v>
      </c>
      <c r="M10" s="1" t="s">
        <v>23</v>
      </c>
      <c r="N10" s="1" t="s">
        <v>15</v>
      </c>
      <c r="O10" s="1" t="s">
        <v>380</v>
      </c>
      <c r="P10" s="1" t="s">
        <v>43</v>
      </c>
      <c r="Q10" s="1" t="s">
        <v>43</v>
      </c>
      <c r="R10" s="155" t="s">
        <v>513</v>
      </c>
      <c r="S10" s="155" t="s">
        <v>465</v>
      </c>
      <c r="T10" s="1"/>
      <c r="U10" s="157"/>
    </row>
    <row r="11" spans="1:21" x14ac:dyDescent="0.25">
      <c r="A11" s="1">
        <v>9</v>
      </c>
      <c r="B11" s="1" t="s">
        <v>549</v>
      </c>
      <c r="C11" s="1" t="s">
        <v>549</v>
      </c>
      <c r="D11" s="1" t="s">
        <v>17</v>
      </c>
      <c r="E11" s="1" t="s">
        <v>451</v>
      </c>
      <c r="F11" s="1" t="s">
        <v>11</v>
      </c>
      <c r="G11" s="1" t="s">
        <v>440</v>
      </c>
      <c r="H11" s="1" t="s">
        <v>398</v>
      </c>
      <c r="I11" s="1" t="s">
        <v>44</v>
      </c>
      <c r="J11" s="1" t="s">
        <v>378</v>
      </c>
      <c r="K11" s="1" t="s">
        <v>382</v>
      </c>
      <c r="L11" s="1" t="s">
        <v>45</v>
      </c>
      <c r="M11" s="1" t="s">
        <v>46</v>
      </c>
      <c r="N11" s="1" t="s">
        <v>24</v>
      </c>
      <c r="O11" s="1" t="s">
        <v>381</v>
      </c>
      <c r="P11" s="1" t="s">
        <v>47</v>
      </c>
      <c r="Q11" s="1" t="s">
        <v>47</v>
      </c>
      <c r="R11" s="155" t="s">
        <v>514</v>
      </c>
      <c r="S11" s="155" t="s">
        <v>466</v>
      </c>
      <c r="T11" s="1"/>
      <c r="U11" s="157"/>
    </row>
    <row r="12" spans="1:21" x14ac:dyDescent="0.25">
      <c r="A12" s="1">
        <v>10</v>
      </c>
      <c r="B12" s="1" t="s">
        <v>550</v>
      </c>
      <c r="C12" s="1" t="s">
        <v>550</v>
      </c>
      <c r="D12" s="1" t="s">
        <v>48</v>
      </c>
      <c r="E12" s="1" t="s">
        <v>454</v>
      </c>
      <c r="F12" s="1" t="s">
        <v>11</v>
      </c>
      <c r="G12" s="1" t="s">
        <v>440</v>
      </c>
      <c r="H12" s="1" t="s">
        <v>399</v>
      </c>
      <c r="I12" s="1" t="s">
        <v>49</v>
      </c>
      <c r="J12" s="1" t="s">
        <v>378</v>
      </c>
      <c r="K12" s="1" t="s">
        <v>382</v>
      </c>
      <c r="L12" s="1" t="s">
        <v>50</v>
      </c>
      <c r="M12" s="1" t="s">
        <v>51</v>
      </c>
      <c r="N12" s="1" t="s">
        <v>24</v>
      </c>
      <c r="O12" s="1" t="s">
        <v>381</v>
      </c>
      <c r="P12" s="1" t="s">
        <v>169</v>
      </c>
      <c r="Q12" s="1" t="s">
        <v>169</v>
      </c>
      <c r="R12" s="155" t="s">
        <v>467</v>
      </c>
      <c r="S12" s="155" t="s">
        <v>467</v>
      </c>
      <c r="T12" s="1"/>
      <c r="U12" s="157"/>
    </row>
    <row r="13" spans="1:21" x14ac:dyDescent="0.25">
      <c r="A13" s="1">
        <v>11</v>
      </c>
      <c r="B13" s="1" t="s">
        <v>551</v>
      </c>
      <c r="C13" s="1" t="s">
        <v>551</v>
      </c>
      <c r="D13" s="1" t="s">
        <v>20</v>
      </c>
      <c r="E13" s="1" t="s">
        <v>452</v>
      </c>
      <c r="F13" s="1" t="s">
        <v>11</v>
      </c>
      <c r="G13" s="1" t="s">
        <v>440</v>
      </c>
      <c r="H13" s="1" t="s">
        <v>400</v>
      </c>
      <c r="I13" s="1" t="s">
        <v>52</v>
      </c>
      <c r="J13" s="1" t="s">
        <v>378</v>
      </c>
      <c r="K13" s="1" t="s">
        <v>382</v>
      </c>
      <c r="L13" s="1" t="s">
        <v>22</v>
      </c>
      <c r="M13" s="1" t="s">
        <v>23</v>
      </c>
      <c r="N13" s="1" t="s">
        <v>24</v>
      </c>
      <c r="O13" s="1" t="s">
        <v>381</v>
      </c>
      <c r="P13" s="1" t="s">
        <v>53</v>
      </c>
      <c r="Q13" s="1" t="s">
        <v>53</v>
      </c>
      <c r="R13" s="155" t="s">
        <v>468</v>
      </c>
      <c r="S13" s="155" t="s">
        <v>468</v>
      </c>
      <c r="T13" s="1"/>
      <c r="U13" s="157"/>
    </row>
    <row r="14" spans="1:21" x14ac:dyDescent="0.25">
      <c r="A14" s="1">
        <v>12</v>
      </c>
      <c r="B14" s="1" t="s">
        <v>552</v>
      </c>
      <c r="C14" s="1" t="s">
        <v>552</v>
      </c>
      <c r="D14" s="1" t="s">
        <v>20</v>
      </c>
      <c r="E14" s="1" t="s">
        <v>452</v>
      </c>
      <c r="F14" s="1" t="s">
        <v>11</v>
      </c>
      <c r="G14" s="1" t="s">
        <v>440</v>
      </c>
      <c r="H14" s="1" t="s">
        <v>401</v>
      </c>
      <c r="I14" s="1" t="s">
        <v>54</v>
      </c>
      <c r="J14" s="1" t="s">
        <v>378</v>
      </c>
      <c r="K14" s="1" t="s">
        <v>382</v>
      </c>
      <c r="L14" s="1" t="s">
        <v>55</v>
      </c>
      <c r="M14" s="1" t="s">
        <v>56</v>
      </c>
      <c r="N14" s="1" t="s">
        <v>15</v>
      </c>
      <c r="O14" s="1" t="s">
        <v>380</v>
      </c>
      <c r="P14" s="1" t="s">
        <v>57</v>
      </c>
      <c r="Q14" s="1" t="s">
        <v>57</v>
      </c>
      <c r="R14" s="155" t="s">
        <v>515</v>
      </c>
      <c r="S14" s="155" t="s">
        <v>469</v>
      </c>
      <c r="T14" s="1" t="s">
        <v>26</v>
      </c>
      <c r="U14" s="157" t="s">
        <v>386</v>
      </c>
    </row>
    <row r="15" spans="1:21" x14ac:dyDescent="0.25">
      <c r="A15" s="1">
        <v>13</v>
      </c>
      <c r="B15" s="1" t="s">
        <v>553</v>
      </c>
      <c r="C15" s="1" t="s">
        <v>553</v>
      </c>
      <c r="D15" s="1" t="s">
        <v>17</v>
      </c>
      <c r="E15" s="1" t="s">
        <v>451</v>
      </c>
      <c r="F15" s="1" t="s">
        <v>29</v>
      </c>
      <c r="G15" s="1" t="s">
        <v>441</v>
      </c>
      <c r="H15" s="1" t="s">
        <v>402</v>
      </c>
      <c r="I15" s="1" t="s">
        <v>58</v>
      </c>
      <c r="J15" s="1" t="s">
        <v>378</v>
      </c>
      <c r="K15" s="1" t="s">
        <v>382</v>
      </c>
      <c r="L15" s="1" t="s">
        <v>45</v>
      </c>
      <c r="M15" s="1" t="s">
        <v>46</v>
      </c>
      <c r="N15" s="1" t="s">
        <v>24</v>
      </c>
      <c r="O15" s="1" t="s">
        <v>381</v>
      </c>
      <c r="P15" s="1" t="s">
        <v>59</v>
      </c>
      <c r="Q15" s="1" t="s">
        <v>59</v>
      </c>
      <c r="R15" s="155" t="s">
        <v>516</v>
      </c>
      <c r="S15" s="155" t="s">
        <v>470</v>
      </c>
      <c r="T15" s="1"/>
      <c r="U15" s="157"/>
    </row>
    <row r="16" spans="1:21" x14ac:dyDescent="0.25">
      <c r="A16" s="1">
        <v>14</v>
      </c>
      <c r="B16" s="1" t="s">
        <v>554</v>
      </c>
      <c r="C16" s="1" t="s">
        <v>554</v>
      </c>
      <c r="D16" s="1" t="s">
        <v>17</v>
      </c>
      <c r="E16" s="1" t="s">
        <v>451</v>
      </c>
      <c r="F16" s="1" t="s">
        <v>11</v>
      </c>
      <c r="G16" s="1" t="s">
        <v>440</v>
      </c>
      <c r="H16" s="1" t="s">
        <v>403</v>
      </c>
      <c r="I16" s="1" t="s">
        <v>60</v>
      </c>
      <c r="J16" s="1" t="s">
        <v>378</v>
      </c>
      <c r="K16" s="1" t="s">
        <v>382</v>
      </c>
      <c r="L16" s="1" t="s">
        <v>378</v>
      </c>
      <c r="M16" s="1" t="s">
        <v>382</v>
      </c>
      <c r="N16" s="1" t="s">
        <v>378</v>
      </c>
      <c r="O16" s="1" t="s">
        <v>382</v>
      </c>
      <c r="P16" s="1" t="s">
        <v>61</v>
      </c>
      <c r="Q16" s="1" t="s">
        <v>61</v>
      </c>
      <c r="R16" s="155" t="s">
        <v>517</v>
      </c>
      <c r="S16" s="155" t="s">
        <v>471</v>
      </c>
      <c r="T16" s="1"/>
      <c r="U16" s="157"/>
    </row>
    <row r="17" spans="1:21" x14ac:dyDescent="0.25">
      <c r="A17" s="1">
        <v>15</v>
      </c>
      <c r="B17" s="1" t="s">
        <v>62</v>
      </c>
      <c r="C17" s="1" t="s">
        <v>62</v>
      </c>
      <c r="D17" s="1" t="s">
        <v>63</v>
      </c>
      <c r="E17" s="1" t="s">
        <v>455</v>
      </c>
      <c r="F17" s="1" t="s">
        <v>64</v>
      </c>
      <c r="G17" s="1" t="s">
        <v>442</v>
      </c>
      <c r="H17" s="1" t="s">
        <v>404</v>
      </c>
      <c r="I17" s="1" t="s">
        <v>65</v>
      </c>
      <c r="J17" s="1" t="s">
        <v>389</v>
      </c>
      <c r="K17" s="1">
        <v>75.22</v>
      </c>
      <c r="L17" s="1" t="s">
        <v>55</v>
      </c>
      <c r="M17" s="1" t="s">
        <v>56</v>
      </c>
      <c r="N17" s="1" t="s">
        <v>15</v>
      </c>
      <c r="O17" s="1" t="s">
        <v>380</v>
      </c>
      <c r="P17" s="1" t="s">
        <v>66</v>
      </c>
      <c r="Q17" s="1" t="s">
        <v>66</v>
      </c>
      <c r="R17" s="155" t="s">
        <v>518</v>
      </c>
      <c r="S17" s="155" t="s">
        <v>472</v>
      </c>
      <c r="T17" s="1"/>
      <c r="U17" s="157"/>
    </row>
    <row r="18" spans="1:21" x14ac:dyDescent="0.25">
      <c r="A18" s="1">
        <v>16</v>
      </c>
      <c r="B18" s="1" t="s">
        <v>555</v>
      </c>
      <c r="C18" s="1" t="s">
        <v>555</v>
      </c>
      <c r="D18" s="1" t="s">
        <v>34</v>
      </c>
      <c r="E18" s="1" t="s">
        <v>453</v>
      </c>
      <c r="F18" s="1" t="s">
        <v>11</v>
      </c>
      <c r="G18" s="1" t="s">
        <v>440</v>
      </c>
      <c r="H18" s="1" t="s">
        <v>405</v>
      </c>
      <c r="I18" s="1" t="s">
        <v>67</v>
      </c>
      <c r="J18" s="1">
        <v>100</v>
      </c>
      <c r="K18" s="1">
        <v>100</v>
      </c>
      <c r="L18" s="1" t="s">
        <v>36</v>
      </c>
      <c r="M18" s="1" t="s">
        <v>37</v>
      </c>
      <c r="N18" s="1" t="s">
        <v>15</v>
      </c>
      <c r="O18" s="1" t="s">
        <v>380</v>
      </c>
      <c r="P18" s="1" t="s">
        <v>68</v>
      </c>
      <c r="Q18" s="1" t="s">
        <v>68</v>
      </c>
      <c r="R18" s="155" t="s">
        <v>473</v>
      </c>
      <c r="S18" s="155" t="s">
        <v>473</v>
      </c>
      <c r="T18" s="1"/>
      <c r="U18" s="157"/>
    </row>
    <row r="19" spans="1:21" x14ac:dyDescent="0.25">
      <c r="A19" s="1">
        <v>17</v>
      </c>
      <c r="B19" s="1" t="s">
        <v>556</v>
      </c>
      <c r="C19" s="1" t="s">
        <v>556</v>
      </c>
      <c r="D19" s="1" t="s">
        <v>63</v>
      </c>
      <c r="E19" s="1" t="s">
        <v>455</v>
      </c>
      <c r="F19" s="1" t="s">
        <v>69</v>
      </c>
      <c r="G19" s="1" t="s">
        <v>443</v>
      </c>
      <c r="H19" s="1" t="s">
        <v>406</v>
      </c>
      <c r="I19" s="1" t="s">
        <v>70</v>
      </c>
      <c r="J19" s="1" t="s">
        <v>378</v>
      </c>
      <c r="K19" s="1" t="s">
        <v>382</v>
      </c>
      <c r="L19" s="1" t="s">
        <v>71</v>
      </c>
      <c r="M19" s="1" t="s">
        <v>72</v>
      </c>
      <c r="N19" s="1" t="s">
        <v>24</v>
      </c>
      <c r="O19" s="1" t="s">
        <v>381</v>
      </c>
      <c r="P19" s="1" t="s">
        <v>73</v>
      </c>
      <c r="Q19" s="1" t="s">
        <v>73</v>
      </c>
      <c r="R19" s="155" t="s">
        <v>519</v>
      </c>
      <c r="S19" s="155" t="s">
        <v>474</v>
      </c>
      <c r="T19" s="1"/>
      <c r="U19" s="157"/>
    </row>
    <row r="20" spans="1:21" x14ac:dyDescent="0.25">
      <c r="A20" s="1">
        <v>18</v>
      </c>
      <c r="B20" s="1" t="s">
        <v>557</v>
      </c>
      <c r="C20" s="1" t="s">
        <v>557</v>
      </c>
      <c r="D20" s="1" t="s">
        <v>48</v>
      </c>
      <c r="E20" s="1" t="s">
        <v>454</v>
      </c>
      <c r="F20" s="1" t="s">
        <v>11</v>
      </c>
      <c r="G20" s="1" t="s">
        <v>440</v>
      </c>
      <c r="H20" s="1" t="s">
        <v>407</v>
      </c>
      <c r="I20" s="1" t="s">
        <v>74</v>
      </c>
      <c r="J20" s="1" t="s">
        <v>378</v>
      </c>
      <c r="K20" s="1" t="s">
        <v>382</v>
      </c>
      <c r="L20" s="1" t="s">
        <v>75</v>
      </c>
      <c r="M20" s="1" t="s">
        <v>76</v>
      </c>
      <c r="N20" s="1" t="s">
        <v>24</v>
      </c>
      <c r="O20" s="1" t="s">
        <v>381</v>
      </c>
      <c r="P20" s="1" t="s">
        <v>77</v>
      </c>
      <c r="Q20" s="1" t="s">
        <v>77</v>
      </c>
      <c r="R20" s="155" t="s">
        <v>475</v>
      </c>
      <c r="S20" s="155" t="s">
        <v>475</v>
      </c>
      <c r="T20" s="1"/>
      <c r="U20" s="157"/>
    </row>
    <row r="21" spans="1:21" x14ac:dyDescent="0.25">
      <c r="A21" s="1">
        <v>19</v>
      </c>
      <c r="B21" s="1" t="s">
        <v>558</v>
      </c>
      <c r="C21" s="1" t="s">
        <v>558</v>
      </c>
      <c r="D21" s="1" t="s">
        <v>17</v>
      </c>
      <c r="E21" s="1" t="s">
        <v>451</v>
      </c>
      <c r="F21" s="1" t="s">
        <v>29</v>
      </c>
      <c r="G21" s="1" t="s">
        <v>441</v>
      </c>
      <c r="H21" s="1" t="s">
        <v>408</v>
      </c>
      <c r="I21" s="1" t="s">
        <v>78</v>
      </c>
      <c r="J21" s="1" t="s">
        <v>378</v>
      </c>
      <c r="K21" s="1" t="s">
        <v>382</v>
      </c>
      <c r="L21" s="1" t="s">
        <v>45</v>
      </c>
      <c r="M21" s="1" t="s">
        <v>46</v>
      </c>
      <c r="N21" s="1" t="s">
        <v>24</v>
      </c>
      <c r="O21" s="1" t="s">
        <v>381</v>
      </c>
      <c r="P21" s="158" t="s">
        <v>79</v>
      </c>
      <c r="Q21" s="158" t="s">
        <v>79</v>
      </c>
      <c r="R21" s="155" t="s">
        <v>520</v>
      </c>
      <c r="S21" s="155" t="s">
        <v>476</v>
      </c>
      <c r="T21" s="1"/>
      <c r="U21" s="157"/>
    </row>
    <row r="22" spans="1:21" x14ac:dyDescent="0.25">
      <c r="A22" s="1">
        <v>20</v>
      </c>
      <c r="B22" s="1" t="s">
        <v>559</v>
      </c>
      <c r="C22" s="1" t="s">
        <v>559</v>
      </c>
      <c r="D22" s="1" t="s">
        <v>17</v>
      </c>
      <c r="E22" s="1" t="s">
        <v>451</v>
      </c>
      <c r="F22" s="1" t="s">
        <v>11</v>
      </c>
      <c r="G22" s="1" t="s">
        <v>440</v>
      </c>
      <c r="H22" s="1" t="s">
        <v>409</v>
      </c>
      <c r="I22" s="1" t="s">
        <v>80</v>
      </c>
      <c r="J22" s="1">
        <v>100</v>
      </c>
      <c r="K22" s="1">
        <v>100</v>
      </c>
      <c r="L22" s="1" t="s">
        <v>81</v>
      </c>
      <c r="M22" s="1" t="s">
        <v>82</v>
      </c>
      <c r="N22" s="1" t="s">
        <v>15</v>
      </c>
      <c r="O22" s="1" t="s">
        <v>380</v>
      </c>
      <c r="P22" s="1" t="s">
        <v>83</v>
      </c>
      <c r="Q22" s="1" t="s">
        <v>83</v>
      </c>
      <c r="R22" s="155" t="s">
        <v>521</v>
      </c>
      <c r="S22" s="155" t="s">
        <v>477</v>
      </c>
      <c r="T22" s="1"/>
      <c r="U22" s="157"/>
    </row>
    <row r="23" spans="1:21" s="9" customFormat="1" x14ac:dyDescent="0.25">
      <c r="A23" s="7">
        <v>21</v>
      </c>
      <c r="B23" s="1" t="s">
        <v>84</v>
      </c>
      <c r="C23" s="1" t="s">
        <v>84</v>
      </c>
      <c r="D23" s="7" t="s">
        <v>20</v>
      </c>
      <c r="E23" s="7" t="s">
        <v>452</v>
      </c>
      <c r="F23" s="7" t="s">
        <v>64</v>
      </c>
      <c r="G23" s="7" t="s">
        <v>442</v>
      </c>
      <c r="H23" s="7" t="s">
        <v>410</v>
      </c>
      <c r="I23" s="7" t="s">
        <v>85</v>
      </c>
      <c r="J23" s="7">
        <v>100</v>
      </c>
      <c r="K23" s="7">
        <v>100</v>
      </c>
      <c r="L23" s="7" t="s">
        <v>55</v>
      </c>
      <c r="M23" s="7" t="s">
        <v>56</v>
      </c>
      <c r="N23" s="7" t="s">
        <v>15</v>
      </c>
      <c r="O23" s="7" t="s">
        <v>380</v>
      </c>
      <c r="P23" s="7" t="s">
        <v>86</v>
      </c>
      <c r="Q23" s="7" t="s">
        <v>86</v>
      </c>
      <c r="R23" s="156" t="s">
        <v>522</v>
      </c>
      <c r="S23" s="156" t="s">
        <v>478</v>
      </c>
      <c r="T23" s="7"/>
      <c r="U23" s="159"/>
    </row>
    <row r="24" spans="1:21" x14ac:dyDescent="0.25">
      <c r="A24" s="1">
        <v>22</v>
      </c>
      <c r="B24" s="1" t="s">
        <v>87</v>
      </c>
      <c r="C24" s="1" t="s">
        <v>87</v>
      </c>
      <c r="D24" s="1" t="s">
        <v>88</v>
      </c>
      <c r="E24" s="1" t="s">
        <v>456</v>
      </c>
      <c r="F24" s="1" t="s">
        <v>89</v>
      </c>
      <c r="G24" s="1" t="s">
        <v>444</v>
      </c>
      <c r="H24" s="1" t="s">
        <v>411</v>
      </c>
      <c r="I24" s="1" t="s">
        <v>90</v>
      </c>
      <c r="J24" s="1">
        <v>100</v>
      </c>
      <c r="K24" s="1">
        <v>100</v>
      </c>
      <c r="L24" s="1" t="s">
        <v>55</v>
      </c>
      <c r="M24" s="1" t="s">
        <v>56</v>
      </c>
      <c r="N24" s="1" t="s">
        <v>15</v>
      </c>
      <c r="O24" s="1" t="s">
        <v>380</v>
      </c>
      <c r="P24" s="1" t="s">
        <v>91</v>
      </c>
      <c r="Q24" s="1" t="s">
        <v>91</v>
      </c>
      <c r="R24" s="155" t="s">
        <v>523</v>
      </c>
      <c r="S24" s="155" t="s">
        <v>479</v>
      </c>
      <c r="T24" s="1"/>
      <c r="U24" s="157"/>
    </row>
    <row r="25" spans="1:21" x14ac:dyDescent="0.25">
      <c r="A25" s="1">
        <v>23</v>
      </c>
      <c r="B25" s="1" t="s">
        <v>560</v>
      </c>
      <c r="C25" s="1" t="s">
        <v>560</v>
      </c>
      <c r="D25" s="1" t="s">
        <v>48</v>
      </c>
      <c r="E25" s="1" t="s">
        <v>454</v>
      </c>
      <c r="F25" s="1" t="s">
        <v>11</v>
      </c>
      <c r="G25" s="1" t="s">
        <v>440</v>
      </c>
      <c r="H25" s="1" t="s">
        <v>412</v>
      </c>
      <c r="I25" s="1" t="s">
        <v>92</v>
      </c>
      <c r="J25" s="1" t="s">
        <v>378</v>
      </c>
      <c r="K25" s="1" t="s">
        <v>382</v>
      </c>
      <c r="L25" s="1" t="s">
        <v>13</v>
      </c>
      <c r="M25" s="1" t="s">
        <v>14</v>
      </c>
      <c r="N25" s="1" t="s">
        <v>379</v>
      </c>
      <c r="O25" s="1" t="s">
        <v>383</v>
      </c>
      <c r="P25" s="1" t="s">
        <v>93</v>
      </c>
      <c r="Q25" s="1" t="s">
        <v>93</v>
      </c>
      <c r="R25" s="155" t="s">
        <v>480</v>
      </c>
      <c r="S25" s="155" t="s">
        <v>480</v>
      </c>
      <c r="T25" s="1"/>
      <c r="U25" s="157"/>
    </row>
    <row r="26" spans="1:21" x14ac:dyDescent="0.25">
      <c r="A26" s="1">
        <v>24</v>
      </c>
      <c r="B26" s="1" t="s">
        <v>561</v>
      </c>
      <c r="C26" s="1" t="s">
        <v>561</v>
      </c>
      <c r="D26" s="1" t="s">
        <v>63</v>
      </c>
      <c r="E26" s="1" t="s">
        <v>455</v>
      </c>
      <c r="F26" s="1" t="s">
        <v>69</v>
      </c>
      <c r="G26" s="1" t="s">
        <v>443</v>
      </c>
      <c r="H26" s="1" t="s">
        <v>413</v>
      </c>
      <c r="I26" s="1" t="s">
        <v>94</v>
      </c>
      <c r="J26" s="1" t="s">
        <v>378</v>
      </c>
      <c r="K26" s="1" t="s">
        <v>382</v>
      </c>
      <c r="L26" s="1" t="s">
        <v>71</v>
      </c>
      <c r="M26" s="1" t="s">
        <v>72</v>
      </c>
      <c r="N26" s="1" t="s">
        <v>24</v>
      </c>
      <c r="O26" s="1" t="s">
        <v>381</v>
      </c>
      <c r="P26" s="1" t="s">
        <v>95</v>
      </c>
      <c r="Q26" s="1" t="s">
        <v>95</v>
      </c>
      <c r="R26" s="155" t="s">
        <v>524</v>
      </c>
      <c r="S26" s="155" t="s">
        <v>481</v>
      </c>
      <c r="T26" s="1"/>
      <c r="U26" s="157"/>
    </row>
    <row r="27" spans="1:21" x14ac:dyDescent="0.25">
      <c r="A27" s="1">
        <v>25</v>
      </c>
      <c r="B27" s="1" t="s">
        <v>562</v>
      </c>
      <c r="C27" s="1" t="s">
        <v>562</v>
      </c>
      <c r="D27" s="1" t="s">
        <v>48</v>
      </c>
      <c r="E27" s="1" t="s">
        <v>454</v>
      </c>
      <c r="F27" s="1" t="s">
        <v>69</v>
      </c>
      <c r="G27" s="1" t="s">
        <v>443</v>
      </c>
      <c r="H27" s="1" t="s">
        <v>414</v>
      </c>
      <c r="I27" s="1" t="s">
        <v>96</v>
      </c>
      <c r="J27" s="1" t="s">
        <v>378</v>
      </c>
      <c r="K27" s="1" t="s">
        <v>382</v>
      </c>
      <c r="L27" s="1" t="s">
        <v>22</v>
      </c>
      <c r="M27" s="1" t="s">
        <v>23</v>
      </c>
      <c r="N27" s="1" t="s">
        <v>24</v>
      </c>
      <c r="O27" s="1" t="s">
        <v>381</v>
      </c>
      <c r="P27" s="1" t="s">
        <v>97</v>
      </c>
      <c r="Q27" s="1" t="s">
        <v>97</v>
      </c>
      <c r="R27" s="155" t="s">
        <v>525</v>
      </c>
      <c r="S27" s="155" t="s">
        <v>482</v>
      </c>
      <c r="T27" s="1"/>
      <c r="U27" s="157"/>
    </row>
    <row r="28" spans="1:21" x14ac:dyDescent="0.25">
      <c r="A28" s="1">
        <v>26</v>
      </c>
      <c r="B28" s="1" t="s">
        <v>98</v>
      </c>
      <c r="C28" s="1" t="s">
        <v>98</v>
      </c>
      <c r="D28" s="1" t="s">
        <v>20</v>
      </c>
      <c r="E28" s="1" t="s">
        <v>452</v>
      </c>
      <c r="F28" s="1" t="s">
        <v>69</v>
      </c>
      <c r="G28" s="1" t="s">
        <v>443</v>
      </c>
      <c r="H28" s="1" t="s">
        <v>415</v>
      </c>
      <c r="I28" s="1" t="s">
        <v>99</v>
      </c>
      <c r="J28" s="1">
        <v>100</v>
      </c>
      <c r="K28" s="1">
        <v>100</v>
      </c>
      <c r="L28" s="1" t="s">
        <v>55</v>
      </c>
      <c r="M28" s="1" t="s">
        <v>56</v>
      </c>
      <c r="N28" s="1" t="s">
        <v>15</v>
      </c>
      <c r="O28" s="1" t="s">
        <v>380</v>
      </c>
      <c r="P28" s="1" t="s">
        <v>100</v>
      </c>
      <c r="Q28" s="1" t="s">
        <v>100</v>
      </c>
      <c r="R28" s="155" t="s">
        <v>526</v>
      </c>
      <c r="S28" s="155" t="s">
        <v>483</v>
      </c>
      <c r="T28" s="1" t="s">
        <v>26</v>
      </c>
      <c r="U28" s="157" t="s">
        <v>386</v>
      </c>
    </row>
    <row r="29" spans="1:21" x14ac:dyDescent="0.25">
      <c r="A29" s="1">
        <v>27</v>
      </c>
      <c r="B29" s="1" t="s">
        <v>101</v>
      </c>
      <c r="C29" s="1" t="s">
        <v>101</v>
      </c>
      <c r="D29" s="1" t="s">
        <v>17</v>
      </c>
      <c r="E29" s="1" t="s">
        <v>451</v>
      </c>
      <c r="F29" s="1" t="s">
        <v>89</v>
      </c>
      <c r="G29" s="1" t="s">
        <v>444</v>
      </c>
      <c r="H29" s="1" t="s">
        <v>416</v>
      </c>
      <c r="I29" s="1" t="s">
        <v>102</v>
      </c>
      <c r="J29" s="1" t="s">
        <v>378</v>
      </c>
      <c r="K29" s="1" t="s">
        <v>382</v>
      </c>
      <c r="L29" s="1" t="s">
        <v>45</v>
      </c>
      <c r="M29" s="1" t="s">
        <v>46</v>
      </c>
      <c r="N29" s="1" t="s">
        <v>24</v>
      </c>
      <c r="O29" s="1" t="s">
        <v>381</v>
      </c>
      <c r="P29" s="1" t="s">
        <v>103</v>
      </c>
      <c r="Q29" s="1" t="s">
        <v>103</v>
      </c>
      <c r="R29" s="155" t="s">
        <v>527</v>
      </c>
      <c r="S29" s="155" t="s">
        <v>484</v>
      </c>
      <c r="T29" s="1"/>
      <c r="U29" s="157"/>
    </row>
    <row r="30" spans="1:21" x14ac:dyDescent="0.25">
      <c r="A30" s="1">
        <v>28</v>
      </c>
      <c r="B30" s="1" t="s">
        <v>563</v>
      </c>
      <c r="C30" s="1" t="s">
        <v>563</v>
      </c>
      <c r="D30" s="1" t="s">
        <v>48</v>
      </c>
      <c r="E30" s="1" t="s">
        <v>454</v>
      </c>
      <c r="F30" s="1" t="s">
        <v>11</v>
      </c>
      <c r="G30" s="1" t="s">
        <v>440</v>
      </c>
      <c r="H30" s="1" t="s">
        <v>417</v>
      </c>
      <c r="I30" s="1" t="s">
        <v>104</v>
      </c>
      <c r="J30" s="1" t="s">
        <v>378</v>
      </c>
      <c r="K30" s="1" t="s">
        <v>382</v>
      </c>
      <c r="L30" s="1" t="s">
        <v>378</v>
      </c>
      <c r="M30" s="1" t="s">
        <v>382</v>
      </c>
      <c r="N30" s="1" t="s">
        <v>378</v>
      </c>
      <c r="O30" s="1" t="s">
        <v>382</v>
      </c>
      <c r="P30" s="1" t="s">
        <v>105</v>
      </c>
      <c r="Q30" s="1" t="s">
        <v>105</v>
      </c>
      <c r="R30" s="155" t="s">
        <v>528</v>
      </c>
      <c r="S30" s="155" t="s">
        <v>485</v>
      </c>
      <c r="T30" s="1"/>
      <c r="U30" s="157"/>
    </row>
    <row r="31" spans="1:21" x14ac:dyDescent="0.25">
      <c r="A31" s="1">
        <v>29</v>
      </c>
      <c r="B31" s="1" t="s">
        <v>106</v>
      </c>
      <c r="C31" s="1" t="s">
        <v>106</v>
      </c>
      <c r="D31" s="1" t="s">
        <v>17</v>
      </c>
      <c r="E31" s="1" t="s">
        <v>451</v>
      </c>
      <c r="F31" s="1" t="s">
        <v>89</v>
      </c>
      <c r="G31" s="1" t="s">
        <v>444</v>
      </c>
      <c r="H31" s="1" t="s">
        <v>418</v>
      </c>
      <c r="I31" s="1" t="s">
        <v>107</v>
      </c>
      <c r="J31" s="1" t="s">
        <v>378</v>
      </c>
      <c r="K31" s="1" t="s">
        <v>382</v>
      </c>
      <c r="L31" s="1" t="s">
        <v>45</v>
      </c>
      <c r="M31" s="1" t="s">
        <v>46</v>
      </c>
      <c r="N31" s="1" t="s">
        <v>24</v>
      </c>
      <c r="O31" s="1" t="s">
        <v>381</v>
      </c>
      <c r="P31" s="1" t="s">
        <v>108</v>
      </c>
      <c r="Q31" s="1" t="s">
        <v>108</v>
      </c>
      <c r="R31" s="155" t="s">
        <v>486</v>
      </c>
      <c r="S31" s="155" t="s">
        <v>486</v>
      </c>
      <c r="T31" s="1"/>
      <c r="U31" s="157"/>
    </row>
    <row r="32" spans="1:21" x14ac:dyDescent="0.25">
      <c r="A32" s="1">
        <v>30</v>
      </c>
      <c r="B32" s="1" t="s">
        <v>109</v>
      </c>
      <c r="C32" s="1" t="s">
        <v>109</v>
      </c>
      <c r="D32" s="1" t="s">
        <v>17</v>
      </c>
      <c r="E32" s="1" t="s">
        <v>451</v>
      </c>
      <c r="F32" s="1" t="s">
        <v>110</v>
      </c>
      <c r="G32" s="1" t="s">
        <v>445</v>
      </c>
      <c r="H32" s="1" t="s">
        <v>419</v>
      </c>
      <c r="I32" s="1" t="s">
        <v>111</v>
      </c>
      <c r="J32" s="1" t="s">
        <v>378</v>
      </c>
      <c r="K32" s="1" t="s">
        <v>382</v>
      </c>
      <c r="L32" s="1" t="s">
        <v>45</v>
      </c>
      <c r="M32" s="1" t="s">
        <v>46</v>
      </c>
      <c r="N32" s="1" t="s">
        <v>24</v>
      </c>
      <c r="O32" s="1" t="s">
        <v>381</v>
      </c>
      <c r="P32" s="1" t="s">
        <v>112</v>
      </c>
      <c r="Q32" s="1" t="s">
        <v>112</v>
      </c>
      <c r="R32" s="155" t="s">
        <v>529</v>
      </c>
      <c r="S32" s="155" t="s">
        <v>487</v>
      </c>
      <c r="T32" s="1"/>
      <c r="U32" s="157"/>
    </row>
    <row r="33" spans="1:21" x14ac:dyDescent="0.25">
      <c r="A33" s="1">
        <v>31</v>
      </c>
      <c r="B33" s="1" t="s">
        <v>564</v>
      </c>
      <c r="C33" s="1" t="s">
        <v>564</v>
      </c>
      <c r="D33" s="1" t="s">
        <v>17</v>
      </c>
      <c r="E33" s="1" t="s">
        <v>451</v>
      </c>
      <c r="F33" s="1" t="s">
        <v>11</v>
      </c>
      <c r="G33" s="1" t="s">
        <v>440</v>
      </c>
      <c r="H33" s="1" t="s">
        <v>420</v>
      </c>
      <c r="I33" s="1" t="s">
        <v>113</v>
      </c>
      <c r="J33" s="1" t="s">
        <v>378</v>
      </c>
      <c r="K33" s="1" t="s">
        <v>382</v>
      </c>
      <c r="L33" s="1" t="s">
        <v>71</v>
      </c>
      <c r="M33" s="1" t="s">
        <v>72</v>
      </c>
      <c r="N33" s="1" t="s">
        <v>24</v>
      </c>
      <c r="O33" s="1" t="s">
        <v>381</v>
      </c>
      <c r="P33" s="1" t="s">
        <v>114</v>
      </c>
      <c r="Q33" s="1" t="s">
        <v>114</v>
      </c>
      <c r="R33" s="155" t="s">
        <v>488</v>
      </c>
      <c r="S33" s="155" t="s">
        <v>488</v>
      </c>
      <c r="T33" s="1"/>
      <c r="U33" s="157"/>
    </row>
    <row r="34" spans="1:21" x14ac:dyDescent="0.25">
      <c r="A34" s="1">
        <v>32</v>
      </c>
      <c r="B34" s="1" t="s">
        <v>565</v>
      </c>
      <c r="C34" s="1" t="s">
        <v>565</v>
      </c>
      <c r="D34" s="1" t="s">
        <v>48</v>
      </c>
      <c r="E34" s="1" t="s">
        <v>454</v>
      </c>
      <c r="F34" s="1" t="s">
        <v>11</v>
      </c>
      <c r="G34" s="1" t="s">
        <v>440</v>
      </c>
      <c r="H34" s="1" t="s">
        <v>421</v>
      </c>
      <c r="I34" s="1" t="s">
        <v>115</v>
      </c>
      <c r="J34" s="1" t="s">
        <v>378</v>
      </c>
      <c r="K34" s="1" t="s">
        <v>382</v>
      </c>
      <c r="L34" s="1" t="s">
        <v>378</v>
      </c>
      <c r="M34" s="1" t="s">
        <v>382</v>
      </c>
      <c r="N34" s="1" t="s">
        <v>378</v>
      </c>
      <c r="O34" s="1" t="s">
        <v>382</v>
      </c>
      <c r="P34" s="1" t="s">
        <v>116</v>
      </c>
      <c r="Q34" s="1" t="s">
        <v>116</v>
      </c>
      <c r="R34" s="155" t="s">
        <v>530</v>
      </c>
      <c r="S34" s="155" t="s">
        <v>489</v>
      </c>
      <c r="T34" s="1"/>
      <c r="U34" s="157"/>
    </row>
    <row r="35" spans="1:21" x14ac:dyDescent="0.25">
      <c r="A35" s="1">
        <v>33</v>
      </c>
      <c r="B35" s="1" t="s">
        <v>566</v>
      </c>
      <c r="C35" s="1" t="s">
        <v>566</v>
      </c>
      <c r="D35" s="1" t="s">
        <v>20</v>
      </c>
      <c r="E35" s="1" t="s">
        <v>452</v>
      </c>
      <c r="F35" s="1" t="s">
        <v>117</v>
      </c>
      <c r="G35" s="1" t="s">
        <v>446</v>
      </c>
      <c r="H35" s="1" t="s">
        <v>422</v>
      </c>
      <c r="I35" s="1" t="s">
        <v>118</v>
      </c>
      <c r="J35" s="1" t="s">
        <v>378</v>
      </c>
      <c r="K35" s="1" t="s">
        <v>382</v>
      </c>
      <c r="L35" s="1" t="s">
        <v>55</v>
      </c>
      <c r="M35" s="1" t="s">
        <v>56</v>
      </c>
      <c r="N35" s="1" t="s">
        <v>15</v>
      </c>
      <c r="O35" s="1" t="s">
        <v>380</v>
      </c>
      <c r="P35" s="1" t="s">
        <v>119</v>
      </c>
      <c r="Q35" s="1" t="s">
        <v>119</v>
      </c>
      <c r="R35" s="155" t="s">
        <v>531</v>
      </c>
      <c r="S35" s="155" t="s">
        <v>490</v>
      </c>
      <c r="T35" s="1"/>
      <c r="U35" s="157"/>
    </row>
    <row r="36" spans="1:21" x14ac:dyDescent="0.25">
      <c r="A36" s="1">
        <v>34</v>
      </c>
      <c r="B36" s="1" t="s">
        <v>567</v>
      </c>
      <c r="C36" s="1" t="s">
        <v>567</v>
      </c>
      <c r="D36" s="1" t="s">
        <v>48</v>
      </c>
      <c r="E36" s="1" t="s">
        <v>454</v>
      </c>
      <c r="F36" s="1" t="s">
        <v>11</v>
      </c>
      <c r="G36" s="1" t="s">
        <v>440</v>
      </c>
      <c r="H36" s="1" t="s">
        <v>423</v>
      </c>
      <c r="I36" s="1" t="s">
        <v>120</v>
      </c>
      <c r="J36" s="1" t="s">
        <v>378</v>
      </c>
      <c r="K36" s="1" t="s">
        <v>382</v>
      </c>
      <c r="L36" s="1" t="s">
        <v>121</v>
      </c>
      <c r="M36" s="1" t="s">
        <v>122</v>
      </c>
      <c r="N36" s="1" t="s">
        <v>24</v>
      </c>
      <c r="O36" s="1" t="s">
        <v>381</v>
      </c>
      <c r="P36" s="1" t="s">
        <v>123</v>
      </c>
      <c r="Q36" s="1" t="s">
        <v>123</v>
      </c>
      <c r="R36" s="155" t="s">
        <v>491</v>
      </c>
      <c r="S36" s="155" t="s">
        <v>491</v>
      </c>
      <c r="T36" s="1"/>
      <c r="U36" s="157"/>
    </row>
    <row r="37" spans="1:21" x14ac:dyDescent="0.25">
      <c r="A37" s="1">
        <v>35</v>
      </c>
      <c r="B37" s="1" t="s">
        <v>124</v>
      </c>
      <c r="C37" s="1" t="s">
        <v>124</v>
      </c>
      <c r="D37" s="1" t="s">
        <v>20</v>
      </c>
      <c r="E37" s="1" t="s">
        <v>452</v>
      </c>
      <c r="F37" s="1" t="s">
        <v>125</v>
      </c>
      <c r="G37" s="1" t="s">
        <v>447</v>
      </c>
      <c r="H37" s="1" t="s">
        <v>424</v>
      </c>
      <c r="I37" s="1" t="s">
        <v>126</v>
      </c>
      <c r="J37" s="1">
        <v>100</v>
      </c>
      <c r="K37" s="1">
        <v>100</v>
      </c>
      <c r="L37" s="1" t="s">
        <v>55</v>
      </c>
      <c r="M37" s="1" t="s">
        <v>56</v>
      </c>
      <c r="N37" s="1" t="s">
        <v>15</v>
      </c>
      <c r="O37" s="1" t="s">
        <v>380</v>
      </c>
      <c r="P37" s="1" t="s">
        <v>127</v>
      </c>
      <c r="Q37" s="1" t="s">
        <v>127</v>
      </c>
      <c r="R37" s="155" t="s">
        <v>532</v>
      </c>
      <c r="S37" s="155" t="s">
        <v>492</v>
      </c>
      <c r="T37" s="1"/>
      <c r="U37" s="157"/>
    </row>
    <row r="38" spans="1:21" x14ac:dyDescent="0.25">
      <c r="A38" s="1">
        <v>36</v>
      </c>
      <c r="B38" s="1" t="s">
        <v>128</v>
      </c>
      <c r="C38" s="1" t="s">
        <v>128</v>
      </c>
      <c r="D38" s="1" t="s">
        <v>17</v>
      </c>
      <c r="E38" s="1" t="s">
        <v>451</v>
      </c>
      <c r="F38" s="1" t="s">
        <v>89</v>
      </c>
      <c r="G38" s="1" t="s">
        <v>444</v>
      </c>
      <c r="H38" s="1" t="s">
        <v>425</v>
      </c>
      <c r="I38" s="1" t="s">
        <v>129</v>
      </c>
      <c r="J38" s="1" t="s">
        <v>378</v>
      </c>
      <c r="K38" s="1" t="s">
        <v>382</v>
      </c>
      <c r="L38" s="1" t="s">
        <v>45</v>
      </c>
      <c r="M38" s="1" t="s">
        <v>46</v>
      </c>
      <c r="N38" s="1" t="s">
        <v>24</v>
      </c>
      <c r="O38" s="1" t="s">
        <v>381</v>
      </c>
      <c r="P38" s="1" t="s">
        <v>130</v>
      </c>
      <c r="Q38" s="1" t="s">
        <v>130</v>
      </c>
      <c r="R38" s="155" t="s">
        <v>533</v>
      </c>
      <c r="S38" s="155" t="s">
        <v>493</v>
      </c>
      <c r="T38" s="1"/>
      <c r="U38" s="157"/>
    </row>
    <row r="39" spans="1:21" x14ac:dyDescent="0.25">
      <c r="A39" s="1">
        <v>37</v>
      </c>
      <c r="B39" s="1" t="s">
        <v>568</v>
      </c>
      <c r="C39" s="1" t="s">
        <v>568</v>
      </c>
      <c r="D39" s="1" t="s">
        <v>17</v>
      </c>
      <c r="E39" s="1" t="s">
        <v>451</v>
      </c>
      <c r="F39" s="1" t="s">
        <v>131</v>
      </c>
      <c r="G39" s="1" t="s">
        <v>448</v>
      </c>
      <c r="H39" s="1" t="s">
        <v>426</v>
      </c>
      <c r="I39" s="1" t="s">
        <v>132</v>
      </c>
      <c r="J39" s="1" t="s">
        <v>378</v>
      </c>
      <c r="K39" s="1" t="s">
        <v>382</v>
      </c>
      <c r="L39" s="1" t="s">
        <v>45</v>
      </c>
      <c r="M39" s="1" t="s">
        <v>46</v>
      </c>
      <c r="N39" s="1" t="s">
        <v>24</v>
      </c>
      <c r="O39" s="1" t="s">
        <v>381</v>
      </c>
      <c r="P39" s="1" t="s">
        <v>133</v>
      </c>
      <c r="Q39" s="1" t="s">
        <v>133</v>
      </c>
      <c r="R39" s="155" t="s">
        <v>534</v>
      </c>
      <c r="S39" s="155" t="s">
        <v>494</v>
      </c>
      <c r="T39" s="1"/>
      <c r="U39" s="157"/>
    </row>
    <row r="40" spans="1:21" x14ac:dyDescent="0.25">
      <c r="A40" s="1">
        <v>38</v>
      </c>
      <c r="B40" s="1" t="s">
        <v>569</v>
      </c>
      <c r="C40" s="1" t="s">
        <v>569</v>
      </c>
      <c r="D40" s="1" t="s">
        <v>88</v>
      </c>
      <c r="E40" s="1" t="s">
        <v>456</v>
      </c>
      <c r="F40" s="1" t="s">
        <v>69</v>
      </c>
      <c r="G40" s="1" t="s">
        <v>443</v>
      </c>
      <c r="H40" s="1" t="s">
        <v>427</v>
      </c>
      <c r="I40" s="1" t="s">
        <v>134</v>
      </c>
      <c r="J40" s="1" t="s">
        <v>378</v>
      </c>
      <c r="K40" s="1" t="s">
        <v>382</v>
      </c>
      <c r="L40" s="1" t="s">
        <v>135</v>
      </c>
      <c r="M40" s="1" t="s">
        <v>136</v>
      </c>
      <c r="N40" s="1" t="s">
        <v>24</v>
      </c>
      <c r="O40" s="1" t="s">
        <v>381</v>
      </c>
      <c r="P40" s="1" t="s">
        <v>137</v>
      </c>
      <c r="Q40" s="1" t="s">
        <v>137</v>
      </c>
      <c r="R40" s="155" t="s">
        <v>535</v>
      </c>
      <c r="S40" s="155" t="s">
        <v>495</v>
      </c>
      <c r="T40" s="1"/>
      <c r="U40" s="157"/>
    </row>
    <row r="41" spans="1:21" x14ac:dyDescent="0.25">
      <c r="A41" s="1">
        <v>39</v>
      </c>
      <c r="B41" s="1" t="s">
        <v>570</v>
      </c>
      <c r="C41" s="1" t="s">
        <v>570</v>
      </c>
      <c r="D41" s="1" t="s">
        <v>138</v>
      </c>
      <c r="E41" s="1" t="s">
        <v>457</v>
      </c>
      <c r="F41" s="1" t="s">
        <v>110</v>
      </c>
      <c r="G41" s="1" t="s">
        <v>445</v>
      </c>
      <c r="H41" s="1" t="s">
        <v>428</v>
      </c>
      <c r="I41" s="1" t="s">
        <v>139</v>
      </c>
      <c r="J41" s="1" t="s">
        <v>378</v>
      </c>
      <c r="K41" s="1" t="s">
        <v>382</v>
      </c>
      <c r="L41" s="1" t="s">
        <v>22</v>
      </c>
      <c r="M41" s="1" t="s">
        <v>23</v>
      </c>
      <c r="N41" s="1" t="s">
        <v>24</v>
      </c>
      <c r="O41" s="1" t="s">
        <v>381</v>
      </c>
      <c r="P41" s="1" t="s">
        <v>140</v>
      </c>
      <c r="Q41" s="1" t="s">
        <v>140</v>
      </c>
      <c r="R41" s="155" t="s">
        <v>536</v>
      </c>
      <c r="S41" s="155" t="s">
        <v>496</v>
      </c>
      <c r="T41" s="1"/>
      <c r="U41" s="157"/>
    </row>
    <row r="42" spans="1:21" s="9" customFormat="1" x14ac:dyDescent="0.25">
      <c r="A42" s="7">
        <v>40</v>
      </c>
      <c r="B42" s="1" t="s">
        <v>571</v>
      </c>
      <c r="C42" s="1" t="s">
        <v>571</v>
      </c>
      <c r="D42" s="7" t="s">
        <v>48</v>
      </c>
      <c r="E42" s="7" t="s">
        <v>454</v>
      </c>
      <c r="F42" s="7" t="s">
        <v>125</v>
      </c>
      <c r="G42" s="7" t="s">
        <v>447</v>
      </c>
      <c r="H42" s="7" t="s">
        <v>429</v>
      </c>
      <c r="I42" s="7" t="s">
        <v>141</v>
      </c>
      <c r="J42" s="7">
        <v>51</v>
      </c>
      <c r="K42" s="7">
        <v>51</v>
      </c>
      <c r="L42" s="7" t="s">
        <v>55</v>
      </c>
      <c r="M42" s="7" t="s">
        <v>56</v>
      </c>
      <c r="N42" s="7" t="s">
        <v>142</v>
      </c>
      <c r="O42" s="7" t="s">
        <v>384</v>
      </c>
      <c r="P42" s="7" t="s">
        <v>143</v>
      </c>
      <c r="Q42" s="7" t="s">
        <v>143</v>
      </c>
      <c r="R42" s="156" t="s">
        <v>537</v>
      </c>
      <c r="S42" s="156" t="s">
        <v>497</v>
      </c>
      <c r="T42" s="7"/>
      <c r="U42" s="159"/>
    </row>
    <row r="43" spans="1:21" x14ac:dyDescent="0.25">
      <c r="A43" s="1">
        <v>41</v>
      </c>
      <c r="B43" s="1" t="s">
        <v>572</v>
      </c>
      <c r="C43" s="1" t="s">
        <v>572</v>
      </c>
      <c r="D43" s="1" t="s">
        <v>10</v>
      </c>
      <c r="E43" s="1" t="s">
        <v>450</v>
      </c>
      <c r="F43" s="1" t="s">
        <v>11</v>
      </c>
      <c r="G43" s="1" t="s">
        <v>440</v>
      </c>
      <c r="H43" s="1" t="s">
        <v>430</v>
      </c>
      <c r="I43" s="1" t="s">
        <v>144</v>
      </c>
      <c r="J43" s="1">
        <v>100</v>
      </c>
      <c r="K43" s="1">
        <v>100</v>
      </c>
      <c r="L43" s="1" t="s">
        <v>145</v>
      </c>
      <c r="M43" s="1" t="s">
        <v>146</v>
      </c>
      <c r="N43" s="1" t="s">
        <v>15</v>
      </c>
      <c r="O43" s="1" t="s">
        <v>380</v>
      </c>
      <c r="P43" s="1" t="s">
        <v>147</v>
      </c>
      <c r="Q43" s="1" t="s">
        <v>147</v>
      </c>
      <c r="R43" s="155" t="s">
        <v>480</v>
      </c>
      <c r="S43" s="155" t="s">
        <v>480</v>
      </c>
      <c r="T43" s="1"/>
      <c r="U43" s="157"/>
    </row>
    <row r="44" spans="1:21" x14ac:dyDescent="0.25">
      <c r="A44" s="1">
        <v>42</v>
      </c>
      <c r="B44" s="1" t="s">
        <v>573</v>
      </c>
      <c r="C44" s="1" t="s">
        <v>573</v>
      </c>
      <c r="D44" s="1" t="s">
        <v>138</v>
      </c>
      <c r="E44" s="1" t="s">
        <v>457</v>
      </c>
      <c r="F44" s="1" t="s">
        <v>110</v>
      </c>
      <c r="G44" s="1" t="s">
        <v>445</v>
      </c>
      <c r="H44" s="1" t="s">
        <v>431</v>
      </c>
      <c r="I44" s="1" t="s">
        <v>148</v>
      </c>
      <c r="J44" s="1" t="s">
        <v>378</v>
      </c>
      <c r="K44" s="1" t="s">
        <v>382</v>
      </c>
      <c r="L44" s="1" t="s">
        <v>22</v>
      </c>
      <c r="M44" s="1" t="s">
        <v>23</v>
      </c>
      <c r="N44" s="1" t="s">
        <v>24</v>
      </c>
      <c r="O44" s="1" t="s">
        <v>381</v>
      </c>
      <c r="P44" s="1" t="s">
        <v>169</v>
      </c>
      <c r="Q44" s="1" t="s">
        <v>169</v>
      </c>
      <c r="R44" s="155" t="s">
        <v>538</v>
      </c>
      <c r="S44" s="155" t="s">
        <v>498</v>
      </c>
      <c r="T44" s="1"/>
      <c r="U44" s="157"/>
    </row>
    <row r="45" spans="1:21" x14ac:dyDescent="0.25">
      <c r="A45" s="1">
        <v>43</v>
      </c>
      <c r="B45" s="1" t="s">
        <v>149</v>
      </c>
      <c r="C45" s="1" t="s">
        <v>149</v>
      </c>
      <c r="D45" s="1" t="s">
        <v>63</v>
      </c>
      <c r="E45" s="1" t="s">
        <v>455</v>
      </c>
      <c r="F45" s="1" t="s">
        <v>64</v>
      </c>
      <c r="G45" s="1" t="s">
        <v>442</v>
      </c>
      <c r="H45" s="1" t="s">
        <v>432</v>
      </c>
      <c r="I45" s="1" t="s">
        <v>150</v>
      </c>
      <c r="J45" s="1" t="s">
        <v>378</v>
      </c>
      <c r="K45" s="1" t="s">
        <v>382</v>
      </c>
      <c r="L45" s="1" t="s">
        <v>135</v>
      </c>
      <c r="M45" s="1" t="s">
        <v>136</v>
      </c>
      <c r="N45" s="1" t="s">
        <v>24</v>
      </c>
      <c r="O45" s="1" t="s">
        <v>381</v>
      </c>
      <c r="P45" s="1" t="s">
        <v>151</v>
      </c>
      <c r="Q45" s="1" t="s">
        <v>151</v>
      </c>
      <c r="R45" s="155" t="s">
        <v>539</v>
      </c>
      <c r="S45" s="155" t="s">
        <v>499</v>
      </c>
      <c r="T45" s="1" t="s">
        <v>26</v>
      </c>
      <c r="U45" s="157" t="s">
        <v>386</v>
      </c>
    </row>
    <row r="46" spans="1:21" s="9" customFormat="1" x14ac:dyDescent="0.25">
      <c r="A46" s="7">
        <v>44</v>
      </c>
      <c r="B46" s="1" t="s">
        <v>574</v>
      </c>
      <c r="C46" s="1" t="s">
        <v>574</v>
      </c>
      <c r="D46" s="7" t="s">
        <v>48</v>
      </c>
      <c r="E46" s="7" t="s">
        <v>454</v>
      </c>
      <c r="F46" s="7" t="s">
        <v>11</v>
      </c>
      <c r="G46" s="7" t="s">
        <v>440</v>
      </c>
      <c r="H46" s="7" t="s">
        <v>433</v>
      </c>
      <c r="I46" s="7" t="s">
        <v>152</v>
      </c>
      <c r="J46" s="1" t="s">
        <v>378</v>
      </c>
      <c r="K46" s="1" t="s">
        <v>382</v>
      </c>
      <c r="L46" s="7" t="s">
        <v>135</v>
      </c>
      <c r="M46" s="7" t="s">
        <v>136</v>
      </c>
      <c r="N46" s="7" t="s">
        <v>24</v>
      </c>
      <c r="O46" s="7" t="s">
        <v>381</v>
      </c>
      <c r="P46" s="7" t="s">
        <v>153</v>
      </c>
      <c r="Q46" s="7" t="s">
        <v>153</v>
      </c>
      <c r="R46" s="155" t="s">
        <v>540</v>
      </c>
      <c r="S46" s="155" t="s">
        <v>500</v>
      </c>
      <c r="T46" s="7"/>
      <c r="U46" s="159"/>
    </row>
    <row r="47" spans="1:21" x14ac:dyDescent="0.25">
      <c r="A47" s="1">
        <v>45</v>
      </c>
      <c r="B47" s="1" t="s">
        <v>154</v>
      </c>
      <c r="C47" s="1" t="s">
        <v>154</v>
      </c>
      <c r="D47" s="1" t="s">
        <v>48</v>
      </c>
      <c r="E47" s="1" t="s">
        <v>454</v>
      </c>
      <c r="F47" s="1" t="s">
        <v>131</v>
      </c>
      <c r="G47" s="1" t="s">
        <v>448</v>
      </c>
      <c r="H47" s="1" t="s">
        <v>434</v>
      </c>
      <c r="I47" s="1" t="s">
        <v>155</v>
      </c>
      <c r="J47" s="1" t="s">
        <v>378</v>
      </c>
      <c r="K47" s="1" t="s">
        <v>382</v>
      </c>
      <c r="L47" s="1" t="s">
        <v>22</v>
      </c>
      <c r="M47" s="1" t="s">
        <v>23</v>
      </c>
      <c r="N47" s="1" t="s">
        <v>24</v>
      </c>
      <c r="O47" s="1" t="s">
        <v>381</v>
      </c>
      <c r="P47" s="1" t="s">
        <v>169</v>
      </c>
      <c r="Q47" s="1" t="s">
        <v>169</v>
      </c>
      <c r="R47" s="155" t="s">
        <v>501</v>
      </c>
      <c r="S47" s="155" t="s">
        <v>501</v>
      </c>
      <c r="T47" s="1"/>
      <c r="U47" s="157"/>
    </row>
    <row r="48" spans="1:21" x14ac:dyDescent="0.25">
      <c r="A48" s="1">
        <v>46</v>
      </c>
      <c r="B48" s="1" t="s">
        <v>156</v>
      </c>
      <c r="C48" s="1" t="s">
        <v>156</v>
      </c>
      <c r="D48" s="1" t="s">
        <v>48</v>
      </c>
      <c r="E48" s="1" t="s">
        <v>454</v>
      </c>
      <c r="F48" s="1" t="s">
        <v>157</v>
      </c>
      <c r="G48" s="1" t="s">
        <v>449</v>
      </c>
      <c r="H48" s="1" t="s">
        <v>435</v>
      </c>
      <c r="I48" s="1" t="s">
        <v>158</v>
      </c>
      <c r="J48" s="1" t="s">
        <v>378</v>
      </c>
      <c r="K48" s="1" t="s">
        <v>382</v>
      </c>
      <c r="L48" s="1" t="s">
        <v>135</v>
      </c>
      <c r="M48" s="1" t="s">
        <v>136</v>
      </c>
      <c r="N48" s="1" t="s">
        <v>24</v>
      </c>
      <c r="O48" s="1" t="s">
        <v>381</v>
      </c>
      <c r="P48" s="1" t="s">
        <v>159</v>
      </c>
      <c r="Q48" s="1" t="s">
        <v>159</v>
      </c>
      <c r="R48" s="155" t="s">
        <v>502</v>
      </c>
      <c r="S48" s="155" t="s">
        <v>502</v>
      </c>
      <c r="T48" s="1" t="s">
        <v>171</v>
      </c>
      <c r="U48" s="157" t="s">
        <v>387</v>
      </c>
    </row>
    <row r="49" spans="1:21" x14ac:dyDescent="0.25">
      <c r="A49" s="1">
        <v>47</v>
      </c>
      <c r="B49" s="1" t="s">
        <v>575</v>
      </c>
      <c r="C49" s="1" t="s">
        <v>575</v>
      </c>
      <c r="D49" s="1" t="s">
        <v>48</v>
      </c>
      <c r="E49" s="1" t="s">
        <v>454</v>
      </c>
      <c r="F49" s="1" t="s">
        <v>11</v>
      </c>
      <c r="G49" s="1" t="s">
        <v>440</v>
      </c>
      <c r="H49" s="1" t="s">
        <v>436</v>
      </c>
      <c r="I49" s="1" t="s">
        <v>160</v>
      </c>
      <c r="J49" s="1" t="s">
        <v>378</v>
      </c>
      <c r="K49" s="1" t="s">
        <v>382</v>
      </c>
      <c r="L49" s="1" t="s">
        <v>121</v>
      </c>
      <c r="M49" s="1" t="s">
        <v>122</v>
      </c>
      <c r="N49" s="1" t="s">
        <v>379</v>
      </c>
      <c r="O49" s="1" t="s">
        <v>383</v>
      </c>
      <c r="P49" s="1" t="s">
        <v>161</v>
      </c>
      <c r="Q49" s="1" t="s">
        <v>161</v>
      </c>
      <c r="R49" s="155" t="s">
        <v>503</v>
      </c>
      <c r="S49" s="155" t="s">
        <v>503</v>
      </c>
      <c r="T49" s="1"/>
      <c r="U49" s="157"/>
    </row>
    <row r="50" spans="1:21" x14ac:dyDescent="0.25">
      <c r="A50" s="1">
        <v>48</v>
      </c>
      <c r="B50" s="1" t="s">
        <v>576</v>
      </c>
      <c r="C50" s="1" t="s">
        <v>576</v>
      </c>
      <c r="D50" s="1" t="s">
        <v>48</v>
      </c>
      <c r="E50" s="1" t="s">
        <v>454</v>
      </c>
      <c r="F50" s="1" t="s">
        <v>11</v>
      </c>
      <c r="G50" s="1" t="s">
        <v>440</v>
      </c>
      <c r="H50" s="1" t="s">
        <v>437</v>
      </c>
      <c r="I50" s="1" t="s">
        <v>162</v>
      </c>
      <c r="J50" s="1" t="s">
        <v>378</v>
      </c>
      <c r="K50" s="1" t="s">
        <v>382</v>
      </c>
      <c r="L50" s="1" t="s">
        <v>163</v>
      </c>
      <c r="M50" s="1" t="s">
        <v>164</v>
      </c>
      <c r="N50" s="1" t="s">
        <v>24</v>
      </c>
      <c r="O50" s="1" t="s">
        <v>381</v>
      </c>
      <c r="P50" s="1" t="s">
        <v>169</v>
      </c>
      <c r="Q50" s="1" t="s">
        <v>169</v>
      </c>
      <c r="R50" s="155" t="s">
        <v>504</v>
      </c>
      <c r="S50" s="155" t="s">
        <v>504</v>
      </c>
      <c r="T50" s="1"/>
      <c r="U50" s="157"/>
    </row>
    <row r="51" spans="1:21" x14ac:dyDescent="0.25">
      <c r="A51" s="1">
        <v>49</v>
      </c>
      <c r="B51" s="1" t="s">
        <v>577</v>
      </c>
      <c r="C51" s="1" t="s">
        <v>577</v>
      </c>
      <c r="D51" s="1" t="s">
        <v>138</v>
      </c>
      <c r="E51" s="1" t="s">
        <v>457</v>
      </c>
      <c r="F51" s="1" t="s">
        <v>110</v>
      </c>
      <c r="G51" s="1" t="s">
        <v>445</v>
      </c>
      <c r="H51" s="1" t="s">
        <v>438</v>
      </c>
      <c r="I51" s="1" t="s">
        <v>165</v>
      </c>
      <c r="J51" s="1" t="s">
        <v>378</v>
      </c>
      <c r="K51" s="1" t="s">
        <v>382</v>
      </c>
      <c r="L51" s="1" t="s">
        <v>22</v>
      </c>
      <c r="M51" s="1" t="s">
        <v>23</v>
      </c>
      <c r="N51" s="1" t="s">
        <v>24</v>
      </c>
      <c r="O51" s="1" t="s">
        <v>381</v>
      </c>
      <c r="P51" s="1" t="s">
        <v>169</v>
      </c>
      <c r="Q51" s="1" t="s">
        <v>169</v>
      </c>
      <c r="R51" s="155" t="s">
        <v>541</v>
      </c>
      <c r="S51" s="155" t="s">
        <v>505</v>
      </c>
      <c r="T51" s="1"/>
      <c r="U51" s="157"/>
    </row>
    <row r="52" spans="1:21" x14ac:dyDescent="0.25">
      <c r="A52" s="1">
        <v>50</v>
      </c>
      <c r="B52" s="1" t="s">
        <v>578</v>
      </c>
      <c r="C52" s="1" t="s">
        <v>578</v>
      </c>
      <c r="D52" s="1" t="s">
        <v>34</v>
      </c>
      <c r="E52" s="1" t="s">
        <v>453</v>
      </c>
      <c r="F52" s="1" t="s">
        <v>11</v>
      </c>
      <c r="G52" s="1" t="s">
        <v>440</v>
      </c>
      <c r="H52" s="1" t="s">
        <v>439</v>
      </c>
      <c r="I52" s="1" t="s">
        <v>166</v>
      </c>
      <c r="J52" s="1">
        <v>100</v>
      </c>
      <c r="K52" s="1">
        <v>100</v>
      </c>
      <c r="L52" s="1" t="s">
        <v>36</v>
      </c>
      <c r="M52" s="1" t="s">
        <v>37</v>
      </c>
      <c r="N52" s="1" t="s">
        <v>167</v>
      </c>
      <c r="O52" s="1" t="s">
        <v>385</v>
      </c>
      <c r="P52" s="1" t="s">
        <v>168</v>
      </c>
      <c r="Q52" s="1" t="s">
        <v>168</v>
      </c>
      <c r="R52" s="155" t="s">
        <v>506</v>
      </c>
      <c r="S52" s="155" t="s">
        <v>506</v>
      </c>
      <c r="T52" s="1" t="s">
        <v>170</v>
      </c>
      <c r="U52" s="157" t="s">
        <v>388</v>
      </c>
    </row>
  </sheetData>
  <hyperlinks>
    <hyperlink ref="P21" r:id="rId1"/>
    <hyperlink ref="P3" r:id="rId2"/>
    <hyperlink ref="Q21" r:id="rId3"/>
    <hyperlink ref="Q3" r:id="rId4"/>
  </hyperlinks>
  <pageMargins left="0.7" right="0.7" top="0.75" bottom="0.75" header="0.3" footer="0.3"/>
  <pageSetup paperSize="9" orientation="portrait" verticalDpi="300"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2"/>
  <sheetViews>
    <sheetView zoomScaleNormal="100" workbookViewId="0">
      <pane xSplit="1" ySplit="2" topLeftCell="B3" activePane="bottomRight" state="frozen"/>
      <selection pane="topRight" activeCell="C1" sqref="C1"/>
      <selection pane="bottomLeft" activeCell="A4" sqref="A4"/>
      <selection pane="bottomRight"/>
    </sheetView>
  </sheetViews>
  <sheetFormatPr defaultRowHeight="15" x14ac:dyDescent="0.25"/>
  <cols>
    <col min="1" max="1" width="3" style="5" bestFit="1" customWidth="1"/>
    <col min="2" max="2" width="5" style="5" bestFit="1" customWidth="1"/>
    <col min="3" max="4" width="9.140625" style="10" customWidth="1"/>
    <col min="5" max="12" width="9.140625" style="10"/>
    <col min="13" max="28" width="15.7109375" style="5" customWidth="1"/>
    <col min="29" max="16384" width="9.140625" style="5"/>
  </cols>
  <sheetData>
    <row r="1" spans="1:28" x14ac:dyDescent="0.25">
      <c r="C1" s="160" t="s">
        <v>202</v>
      </c>
      <c r="D1" s="160" t="s">
        <v>207</v>
      </c>
      <c r="E1" s="160" t="s">
        <v>210</v>
      </c>
      <c r="F1" s="160" t="s">
        <v>214</v>
      </c>
      <c r="G1" s="160" t="s">
        <v>218</v>
      </c>
      <c r="H1" s="160" t="s">
        <v>221</v>
      </c>
      <c r="I1" s="160" t="s">
        <v>225</v>
      </c>
      <c r="J1" s="160" t="s">
        <v>228</v>
      </c>
      <c r="K1" s="160" t="s">
        <v>233</v>
      </c>
      <c r="L1" s="160" t="s">
        <v>236</v>
      </c>
      <c r="M1" s="5" t="s">
        <v>179</v>
      </c>
      <c r="N1" s="5" t="s">
        <v>180</v>
      </c>
      <c r="O1" s="5" t="s">
        <v>182</v>
      </c>
      <c r="P1" s="5" t="s">
        <v>183</v>
      </c>
      <c r="Q1" s="5" t="s">
        <v>184</v>
      </c>
      <c r="R1" s="5" t="s">
        <v>185</v>
      </c>
      <c r="S1" s="5" t="s">
        <v>186</v>
      </c>
      <c r="T1" s="5" t="s">
        <v>187</v>
      </c>
      <c r="U1" s="5" t="s">
        <v>188</v>
      </c>
      <c r="V1" s="5" t="s">
        <v>189</v>
      </c>
      <c r="W1" s="5" t="s">
        <v>190</v>
      </c>
      <c r="X1" s="5" t="s">
        <v>191</v>
      </c>
      <c r="Y1" s="5" t="s">
        <v>192</v>
      </c>
      <c r="Z1" s="5" t="s">
        <v>193</v>
      </c>
      <c r="AA1" s="5" t="s">
        <v>194</v>
      </c>
      <c r="AB1" s="5" t="s">
        <v>195</v>
      </c>
    </row>
    <row r="2" spans="1:28" x14ac:dyDescent="0.25">
      <c r="A2" s="1"/>
      <c r="B2" s="1" t="s">
        <v>238</v>
      </c>
      <c r="C2" s="10" t="s">
        <v>203</v>
      </c>
      <c r="D2" s="10" t="s">
        <v>208</v>
      </c>
      <c r="E2" s="10" t="s">
        <v>211</v>
      </c>
      <c r="F2" s="10" t="s">
        <v>215</v>
      </c>
      <c r="G2" s="10" t="s">
        <v>219</v>
      </c>
      <c r="H2" s="10" t="s">
        <v>222</v>
      </c>
      <c r="I2" s="10" t="s">
        <v>239</v>
      </c>
      <c r="J2" s="10" t="s">
        <v>229</v>
      </c>
      <c r="K2" s="10" t="s">
        <v>240</v>
      </c>
      <c r="L2" s="10" t="s">
        <v>241</v>
      </c>
      <c r="M2" s="1" t="s">
        <v>5</v>
      </c>
      <c r="N2" s="1" t="s">
        <v>8</v>
      </c>
      <c r="O2" s="1" t="s">
        <v>181</v>
      </c>
      <c r="P2" s="1" t="s">
        <v>176</v>
      </c>
      <c r="Q2" s="1" t="s">
        <v>9</v>
      </c>
      <c r="R2" s="1" t="s">
        <v>0</v>
      </c>
      <c r="S2" s="1" t="s">
        <v>172</v>
      </c>
      <c r="T2" s="1" t="s">
        <v>1</v>
      </c>
      <c r="U2" s="1" t="s">
        <v>3</v>
      </c>
      <c r="V2" s="1" t="s">
        <v>2</v>
      </c>
      <c r="W2" s="1" t="s">
        <v>173</v>
      </c>
      <c r="X2" s="1" t="s">
        <v>174</v>
      </c>
      <c r="Y2" s="1" t="s">
        <v>175</v>
      </c>
      <c r="Z2" s="1" t="s">
        <v>7</v>
      </c>
      <c r="AA2" s="1" t="s">
        <v>4</v>
      </c>
      <c r="AB2" s="1" t="s">
        <v>6</v>
      </c>
    </row>
    <row r="3" spans="1:28" x14ac:dyDescent="0.25">
      <c r="A3" s="1">
        <v>1</v>
      </c>
      <c r="B3" s="1">
        <v>2019</v>
      </c>
      <c r="C3" s="10">
        <f t="shared" ref="C3:C34" si="0">IFERROR(T3/Z3,"NULL")</f>
        <v>2.9460269865067468</v>
      </c>
      <c r="D3" s="10">
        <f t="shared" ref="D3:D34" si="1">IFERROR((V3+U3)/Z3,"NULL")</f>
        <v>1.2568776961212644</v>
      </c>
      <c r="E3" s="10">
        <f t="shared" ref="E3:E34" si="2">IFERROR(V3/Z3,"NULL")</f>
        <v>0.71368916768609558</v>
      </c>
      <c r="F3" s="10">
        <f t="shared" ref="F3:F34" si="3">IFERROR(M3/R3,"NULL")</f>
        <v>8.7254488614833439E-2</v>
      </c>
      <c r="G3" s="10">
        <f t="shared" ref="G3:G34" si="4">IFERROR(M3/AA3,"NULL")</f>
        <v>0.12904117695007819</v>
      </c>
      <c r="H3" s="10">
        <f t="shared" ref="H3:H34" si="5">IFERROR(M3/N3,"NULL")</f>
        <v>0.28403914610331826</v>
      </c>
      <c r="I3" s="10">
        <f t="shared" ref="I3:I34" si="6">IFERROR(AB3/R3,"NULL")</f>
        <v>0.3238244514106583</v>
      </c>
      <c r="J3" s="10">
        <f t="shared" ref="J3:J34" si="7">IFERROR(AB3/Q3,"NULL")</f>
        <v>2.5489118886499451</v>
      </c>
      <c r="K3" s="10">
        <f t="shared" ref="K3:K34" si="8">IFERROR(O3/(T3-Z3),"NULL")</f>
        <v>0.8429646317600461</v>
      </c>
      <c r="L3" s="10">
        <f t="shared" ref="L3:L34" si="9">IFERROR(O3/U3,"NULL")</f>
        <v>3.0200047243294499</v>
      </c>
      <c r="M3" s="6">
        <v>50658211000</v>
      </c>
      <c r="N3" s="2">
        <v>178349399000</v>
      </c>
      <c r="O3" s="2">
        <v>178349399000</v>
      </c>
      <c r="P3" s="2">
        <v>104590082000</v>
      </c>
      <c r="Q3" s="6">
        <v>73759317000</v>
      </c>
      <c r="R3" s="2">
        <v>580580000000</v>
      </c>
      <c r="S3" s="2">
        <v>260285000000</v>
      </c>
      <c r="T3" s="2">
        <v>320295000000</v>
      </c>
      <c r="U3" s="2">
        <v>59056000000</v>
      </c>
      <c r="V3" s="2">
        <v>77593000000</v>
      </c>
      <c r="W3" s="2">
        <v>183646000000</v>
      </c>
      <c r="X3" s="2">
        <v>580580000000</v>
      </c>
      <c r="Y3" s="2">
        <v>79285000000</v>
      </c>
      <c r="Z3" s="2">
        <v>108721000000</v>
      </c>
      <c r="AA3" s="2">
        <v>392574000000</v>
      </c>
      <c r="AB3" s="3">
        <v>188006000000</v>
      </c>
    </row>
    <row r="4" spans="1:28" x14ac:dyDescent="0.25">
      <c r="A4" s="1">
        <v>2</v>
      </c>
      <c r="B4" s="1">
        <v>2019</v>
      </c>
      <c r="C4" s="10">
        <f t="shared" si="0"/>
        <v>0.68324665719440414</v>
      </c>
      <c r="D4" s="10">
        <f t="shared" si="1"/>
        <v>0.26614476881087679</v>
      </c>
      <c r="E4" s="10">
        <f t="shared" si="2"/>
        <v>0.2432670768603544</v>
      </c>
      <c r="F4" s="10">
        <f t="shared" si="3"/>
        <v>1.1108315096955307E-2</v>
      </c>
      <c r="G4" s="10">
        <f t="shared" si="4"/>
        <v>1.4107735657975136E-2</v>
      </c>
      <c r="H4" s="10">
        <f t="shared" si="5"/>
        <v>3.3073273968762217E-2</v>
      </c>
      <c r="I4" s="10">
        <f t="shared" si="6"/>
        <v>0.21260821961348905</v>
      </c>
      <c r="J4" s="10">
        <f t="shared" si="7"/>
        <v>2.6542651693173172</v>
      </c>
      <c r="K4" s="10">
        <f t="shared" si="8"/>
        <v>-9.9396047274120995</v>
      </c>
      <c r="L4" s="10">
        <f t="shared" si="9"/>
        <v>137.61890973893441</v>
      </c>
      <c r="M4" s="2">
        <v>2988247000</v>
      </c>
      <c r="N4" s="2">
        <v>90352319000</v>
      </c>
      <c r="O4" s="2">
        <v>90352319000</v>
      </c>
      <c r="P4" s="2">
        <v>68804464000</v>
      </c>
      <c r="Q4" s="4">
        <v>21547855000</v>
      </c>
      <c r="R4" s="2">
        <v>269009924000</v>
      </c>
      <c r="S4" s="2">
        <v>249402231000</v>
      </c>
      <c r="T4" s="2">
        <v>19607693000</v>
      </c>
      <c r="U4" s="2">
        <v>656540000</v>
      </c>
      <c r="V4" s="2">
        <v>6981236000</v>
      </c>
      <c r="W4" s="2">
        <v>11969917000</v>
      </c>
      <c r="X4" s="2">
        <v>269009924000</v>
      </c>
      <c r="Y4" s="2">
        <v>28495896000</v>
      </c>
      <c r="Z4" s="2">
        <v>28697825000</v>
      </c>
      <c r="AA4" s="2">
        <v>211816203000</v>
      </c>
      <c r="AB4" s="2">
        <v>57193721000</v>
      </c>
    </row>
    <row r="5" spans="1:28" x14ac:dyDescent="0.25">
      <c r="A5" s="1">
        <v>3</v>
      </c>
      <c r="B5" s="1">
        <v>2019</v>
      </c>
      <c r="C5" s="10">
        <f t="shared" si="0"/>
        <v>1.0271394151411646</v>
      </c>
      <c r="D5" s="10">
        <f t="shared" si="1"/>
        <v>8.3527632673712091E-2</v>
      </c>
      <c r="E5" s="10">
        <f t="shared" si="2"/>
        <v>6.0040506868928763E-3</v>
      </c>
      <c r="F5" s="10">
        <f t="shared" si="3"/>
        <v>1.7241704495948567E-2</v>
      </c>
      <c r="G5" s="10">
        <f t="shared" si="4"/>
        <v>2.8135852700480163E-2</v>
      </c>
      <c r="H5" s="10">
        <f t="shared" si="5"/>
        <v>7.7254944791955299E-2</v>
      </c>
      <c r="I5" s="10">
        <f t="shared" si="6"/>
        <v>0.38719808212337126</v>
      </c>
      <c r="J5" s="10">
        <f t="shared" si="7"/>
        <v>4.3232346699079356</v>
      </c>
      <c r="K5" s="10">
        <f t="shared" si="8"/>
        <v>56.10733271153422</v>
      </c>
      <c r="L5" s="10">
        <f t="shared" si="9"/>
        <v>19.642025766826265</v>
      </c>
      <c r="M5" s="6">
        <v>3773641000</v>
      </c>
      <c r="N5" s="3">
        <v>48846595000</v>
      </c>
      <c r="O5" s="3">
        <v>48846595000</v>
      </c>
      <c r="P5" s="2">
        <v>29244397000</v>
      </c>
      <c r="Q5" s="6">
        <v>19602198000</v>
      </c>
      <c r="R5" s="6">
        <v>218867050000</v>
      </c>
      <c r="S5" s="2">
        <v>185917948000</v>
      </c>
      <c r="T5" s="6">
        <v>32949102000</v>
      </c>
      <c r="U5" s="6">
        <v>2486841000</v>
      </c>
      <c r="V5" s="6">
        <v>192601000</v>
      </c>
      <c r="W5" s="2">
        <v>30269660000</v>
      </c>
      <c r="X5" s="6">
        <v>218867050000</v>
      </c>
      <c r="Y5" s="2">
        <v>52666392000</v>
      </c>
      <c r="Z5" s="3">
        <v>32078510000</v>
      </c>
      <c r="AA5" s="6">
        <v>134122148000</v>
      </c>
      <c r="AB5" s="6">
        <v>84744902000</v>
      </c>
    </row>
    <row r="6" spans="1:28" x14ac:dyDescent="0.25">
      <c r="A6" s="1">
        <v>4</v>
      </c>
      <c r="B6" s="1">
        <v>2019</v>
      </c>
      <c r="C6" s="10">
        <f t="shared" si="0"/>
        <v>0.82433819700351918</v>
      </c>
      <c r="D6" s="10">
        <f t="shared" si="1"/>
        <v>0.68842184519433758</v>
      </c>
      <c r="E6" s="10">
        <f t="shared" si="2"/>
        <v>1.4099019369430785E-2</v>
      </c>
      <c r="F6" s="10">
        <f t="shared" si="3"/>
        <v>-5.2875201345317313E-2</v>
      </c>
      <c r="G6" s="10">
        <f t="shared" si="4"/>
        <v>0.30778356326689926</v>
      </c>
      <c r="H6" s="10">
        <f t="shared" si="5"/>
        <v>-1.4228835015235154E-2</v>
      </c>
      <c r="I6" s="10">
        <f t="shared" si="6"/>
        <v>1.1717934537636949</v>
      </c>
      <c r="J6" s="10">
        <f t="shared" si="7"/>
        <v>-19.761337128580376</v>
      </c>
      <c r="K6" s="10">
        <f t="shared" si="8"/>
        <v>-21.699479570011089</v>
      </c>
      <c r="L6" s="10">
        <f t="shared" si="9"/>
        <v>5.6527371747952708</v>
      </c>
      <c r="M6" s="2">
        <v>-1242734000</v>
      </c>
      <c r="N6" s="2">
        <v>87339125000</v>
      </c>
      <c r="O6" s="2">
        <v>87339125000</v>
      </c>
      <c r="P6" s="2">
        <v>88732798000</v>
      </c>
      <c r="Q6" s="2">
        <v>-1393673000</v>
      </c>
      <c r="R6" s="2">
        <v>23503154000</v>
      </c>
      <c r="S6" s="2">
        <v>4615083000</v>
      </c>
      <c r="T6" s="6">
        <v>18888071000</v>
      </c>
      <c r="U6" s="6">
        <v>15450767000</v>
      </c>
      <c r="V6" s="6">
        <v>323051000</v>
      </c>
      <c r="W6" s="2">
        <v>3114253000</v>
      </c>
      <c r="X6" s="2">
        <v>23503154000</v>
      </c>
      <c r="Y6" s="2">
        <v>4627830000</v>
      </c>
      <c r="Z6" s="3">
        <v>22913012000</v>
      </c>
      <c r="AA6" s="6">
        <v>-4037688000</v>
      </c>
      <c r="AB6" s="6">
        <v>27540842000</v>
      </c>
    </row>
    <row r="7" spans="1:28" x14ac:dyDescent="0.25">
      <c r="A7" s="1">
        <v>5</v>
      </c>
      <c r="B7" s="1">
        <v>2019</v>
      </c>
      <c r="C7" s="10">
        <f t="shared" si="0"/>
        <v>0.52581520388793368</v>
      </c>
      <c r="D7" s="10">
        <f t="shared" si="1"/>
        <v>9.3573281388207002E-2</v>
      </c>
      <c r="E7" s="10">
        <f t="shared" si="2"/>
        <v>4.4852363867659187E-2</v>
      </c>
      <c r="F7" s="10">
        <f t="shared" si="3"/>
        <v>-2.8310157899493952E-4</v>
      </c>
      <c r="G7" s="10">
        <f t="shared" si="4"/>
        <v>-2.8166706204892793E-2</v>
      </c>
      <c r="H7" s="10">
        <f t="shared" si="5"/>
        <v>-0.30250577852490018</v>
      </c>
      <c r="I7" s="10">
        <f t="shared" si="6"/>
        <v>0.98994907047577463</v>
      </c>
      <c r="J7" s="10">
        <f t="shared" si="7"/>
        <v>1889.8462693571093</v>
      </c>
      <c r="K7" s="10">
        <f t="shared" si="8"/>
        <v>-0.19948859825620388</v>
      </c>
      <c r="L7" s="10">
        <f t="shared" si="9"/>
        <v>1.9415574481105615</v>
      </c>
      <c r="M7" s="2">
        <v>-11517000</v>
      </c>
      <c r="N7" s="3">
        <v>38072000</v>
      </c>
      <c r="O7" s="3">
        <v>38072000</v>
      </c>
      <c r="P7" s="2">
        <v>16762000</v>
      </c>
      <c r="Q7" s="6">
        <v>21310000</v>
      </c>
      <c r="R7" s="6">
        <v>40681511000</v>
      </c>
      <c r="S7" s="2">
        <v>40469883000</v>
      </c>
      <c r="T7" s="6">
        <v>211628000</v>
      </c>
      <c r="U7" s="6">
        <v>19609000</v>
      </c>
      <c r="V7" s="6">
        <v>18052000</v>
      </c>
      <c r="W7" s="2">
        <v>173967000</v>
      </c>
      <c r="X7" s="6">
        <v>40681511000</v>
      </c>
      <c r="Y7" s="2">
        <v>39870148000</v>
      </c>
      <c r="Z7" s="6">
        <v>402476000</v>
      </c>
      <c r="AA7" s="6">
        <v>408887000</v>
      </c>
      <c r="AB7" s="6">
        <v>40272624000</v>
      </c>
    </row>
    <row r="8" spans="1:28" x14ac:dyDescent="0.25">
      <c r="A8" s="1">
        <v>6</v>
      </c>
      <c r="B8" s="1">
        <v>2019</v>
      </c>
      <c r="C8" s="10">
        <f t="shared" si="0"/>
        <v>3.2765043327865411</v>
      </c>
      <c r="D8" s="10">
        <f t="shared" si="1"/>
        <v>1.7093111368380391</v>
      </c>
      <c r="E8" s="10">
        <f t="shared" si="2"/>
        <v>1.2832405759948029</v>
      </c>
      <c r="F8" s="10">
        <f t="shared" si="3"/>
        <v>-7.8518799479120757E-2</v>
      </c>
      <c r="G8" s="10">
        <f t="shared" si="4"/>
        <v>0.17913026714951524</v>
      </c>
      <c r="H8" s="10">
        <f t="shared" si="5"/>
        <v>-0.11790884491317198</v>
      </c>
      <c r="I8" s="10">
        <f t="shared" si="6"/>
        <v>1.4383335140877294</v>
      </c>
      <c r="J8" s="10">
        <f t="shared" si="7"/>
        <v>-11.513423236983892</v>
      </c>
      <c r="K8" s="10">
        <f t="shared" si="8"/>
        <v>1.1585728052490289</v>
      </c>
      <c r="L8" s="10">
        <f t="shared" si="9"/>
        <v>6.1902798582896796</v>
      </c>
      <c r="M8" s="2">
        <v>-1639117000</v>
      </c>
      <c r="N8" s="2">
        <v>13901561000</v>
      </c>
      <c r="O8" s="2">
        <v>13901561000</v>
      </c>
      <c r="P8" s="2">
        <v>16509464000</v>
      </c>
      <c r="Q8" s="2">
        <v>-2607903000</v>
      </c>
      <c r="R8" s="2">
        <v>20875472000</v>
      </c>
      <c r="S8" s="2">
        <v>3605863000</v>
      </c>
      <c r="T8" s="2">
        <v>17269609000</v>
      </c>
      <c r="U8" s="6">
        <v>2245708000</v>
      </c>
      <c r="V8" s="2">
        <v>6763630000</v>
      </c>
      <c r="W8" s="2">
        <v>8260271000</v>
      </c>
      <c r="X8" s="2">
        <v>20875472000</v>
      </c>
      <c r="Y8" s="2">
        <v>24755149000</v>
      </c>
      <c r="Z8" s="2">
        <v>5270742000</v>
      </c>
      <c r="AA8" s="2">
        <v>-9150419000</v>
      </c>
      <c r="AB8" s="6">
        <v>30025891000</v>
      </c>
    </row>
    <row r="9" spans="1:28" x14ac:dyDescent="0.25">
      <c r="A9" s="1">
        <v>7</v>
      </c>
      <c r="B9" s="1">
        <v>2019</v>
      </c>
      <c r="C9" s="10">
        <f t="shared" si="0"/>
        <v>0.51888369100003939</v>
      </c>
      <c r="D9" s="10">
        <f t="shared" si="1"/>
        <v>0.4719592989830837</v>
      </c>
      <c r="E9" s="10">
        <f t="shared" si="2"/>
        <v>0.17977285527591946</v>
      </c>
      <c r="F9" s="10">
        <f t="shared" si="3"/>
        <v>2.8939295965167307E-2</v>
      </c>
      <c r="G9" s="10">
        <f t="shared" si="4"/>
        <v>4.9797963874647279E-2</v>
      </c>
      <c r="H9" s="10">
        <f t="shared" si="5"/>
        <v>7.080715203913826E-2</v>
      </c>
      <c r="I9" s="10">
        <f t="shared" si="6"/>
        <v>0.41886587897420763</v>
      </c>
      <c r="J9" s="10">
        <f t="shared" si="7"/>
        <v>28.924668416245353</v>
      </c>
      <c r="K9" s="10">
        <f t="shared" si="8"/>
        <v>-3.3331927113409905</v>
      </c>
      <c r="L9" s="10">
        <f t="shared" si="9"/>
        <v>5.4884591978988784</v>
      </c>
      <c r="M9" s="2">
        <v>1864095000</v>
      </c>
      <c r="N9" s="2">
        <v>26326366000</v>
      </c>
      <c r="O9" s="2">
        <v>26326366000</v>
      </c>
      <c r="P9" s="2">
        <v>25393570000</v>
      </c>
      <c r="Q9" s="2">
        <v>932796000</v>
      </c>
      <c r="R9" s="2">
        <v>64413972000</v>
      </c>
      <c r="S9" s="2">
        <v>55895721000</v>
      </c>
      <c r="T9" s="2">
        <v>8518251000</v>
      </c>
      <c r="U9" s="6">
        <v>4796677000</v>
      </c>
      <c r="V9" s="2">
        <v>2951240000</v>
      </c>
      <c r="W9" s="2">
        <v>770334000</v>
      </c>
      <c r="X9" s="2">
        <v>64413972000</v>
      </c>
      <c r="Y9" s="2">
        <v>10564321000</v>
      </c>
      <c r="Z9" s="2">
        <v>16416494000</v>
      </c>
      <c r="AA9" s="2">
        <v>37433157000</v>
      </c>
      <c r="AB9" s="6">
        <v>26980815000</v>
      </c>
    </row>
    <row r="10" spans="1:28" x14ac:dyDescent="0.25">
      <c r="A10" s="1">
        <v>8</v>
      </c>
      <c r="B10" s="1">
        <v>2019</v>
      </c>
      <c r="C10" s="10">
        <f t="shared" si="0"/>
        <v>1.2684769532253151</v>
      </c>
      <c r="D10" s="10">
        <f t="shared" si="1"/>
        <v>0.93012438701632849</v>
      </c>
      <c r="E10" s="10">
        <f t="shared" si="2"/>
        <v>0.22145098447102918</v>
      </c>
      <c r="F10" s="10">
        <f t="shared" si="3"/>
        <v>9.5355811207915531E-2</v>
      </c>
      <c r="G10" s="10">
        <f t="shared" si="4"/>
        <v>0.12464008864711622</v>
      </c>
      <c r="H10" s="10">
        <f t="shared" si="5"/>
        <v>0.39003552258134794</v>
      </c>
      <c r="I10" s="10">
        <f t="shared" si="6"/>
        <v>0.22818847630402425</v>
      </c>
      <c r="J10" s="10">
        <f t="shared" si="7"/>
        <v>1.8986814954623088</v>
      </c>
      <c r="K10" s="10">
        <f t="shared" si="8"/>
        <v>9.4422864404590889</v>
      </c>
      <c r="L10" s="10">
        <f t="shared" si="9"/>
        <v>3.5771573843610116</v>
      </c>
      <c r="M10" s="2">
        <v>3222610000</v>
      </c>
      <c r="N10" s="2">
        <v>8262350000</v>
      </c>
      <c r="O10" s="2">
        <v>8262350000</v>
      </c>
      <c r="P10" s="2">
        <v>4200703000</v>
      </c>
      <c r="Q10" s="2">
        <v>4061647000</v>
      </c>
      <c r="R10" s="2">
        <v>33795633000</v>
      </c>
      <c r="S10" s="2">
        <v>29661333000</v>
      </c>
      <c r="T10" s="2">
        <v>4134300000</v>
      </c>
      <c r="U10" s="6">
        <v>2309753000</v>
      </c>
      <c r="V10" s="2">
        <v>721767000</v>
      </c>
      <c r="W10" s="2">
        <v>1102780000</v>
      </c>
      <c r="X10" s="2">
        <v>33795633000</v>
      </c>
      <c r="Y10" s="2">
        <v>4681045000</v>
      </c>
      <c r="Z10" s="2">
        <v>3259263000</v>
      </c>
      <c r="AA10" s="2">
        <v>25855325000</v>
      </c>
      <c r="AB10" s="6">
        <v>7711774000</v>
      </c>
    </row>
    <row r="11" spans="1:28" x14ac:dyDescent="0.25">
      <c r="A11" s="1">
        <v>9</v>
      </c>
      <c r="B11" s="1">
        <v>2019</v>
      </c>
      <c r="C11" s="10">
        <f t="shared" si="0"/>
        <v>2.0307339435685163</v>
      </c>
      <c r="D11" s="10">
        <f t="shared" si="1"/>
        <v>1.7329326630210971</v>
      </c>
      <c r="E11" s="10">
        <f t="shared" si="2"/>
        <v>1.295569032057988</v>
      </c>
      <c r="F11" s="10">
        <f t="shared" si="3"/>
        <v>7.372489397281777E-2</v>
      </c>
      <c r="G11" s="10">
        <f t="shared" si="4"/>
        <v>8.1008007736759466E-2</v>
      </c>
      <c r="H11" s="10">
        <f t="shared" si="5"/>
        <v>0.23231800255213117</v>
      </c>
      <c r="I11" s="10">
        <f t="shared" si="6"/>
        <v>8.9906096538117805E-2</v>
      </c>
      <c r="J11" s="10">
        <f t="shared" si="7"/>
        <v>0.79880290646983909</v>
      </c>
      <c r="K11" s="10">
        <f t="shared" si="8"/>
        <v>6.8583051754774136</v>
      </c>
      <c r="L11" s="10">
        <f t="shared" si="9"/>
        <v>16.162953293920474</v>
      </c>
      <c r="M11" s="2">
        <v>1631058000</v>
      </c>
      <c r="N11" s="2">
        <v>7020799000</v>
      </c>
      <c r="O11" s="2">
        <v>7020799000</v>
      </c>
      <c r="P11" s="2">
        <v>4530768000</v>
      </c>
      <c r="Q11" s="2">
        <v>2490031000</v>
      </c>
      <c r="R11" s="2">
        <v>22123572000</v>
      </c>
      <c r="S11" s="2">
        <v>20106710000</v>
      </c>
      <c r="T11" s="2">
        <v>2016862000</v>
      </c>
      <c r="U11" s="6">
        <v>434376000</v>
      </c>
      <c r="V11" s="2">
        <v>1286719000</v>
      </c>
      <c r="W11" s="2">
        <v>295767000</v>
      </c>
      <c r="X11" s="2">
        <v>22123572000</v>
      </c>
      <c r="Y11" s="2">
        <v>995875000</v>
      </c>
      <c r="Z11" s="2">
        <v>993169000</v>
      </c>
      <c r="AA11" s="2">
        <v>20134528000</v>
      </c>
      <c r="AB11" s="6">
        <v>1989044000</v>
      </c>
    </row>
    <row r="12" spans="1:28" x14ac:dyDescent="0.25">
      <c r="A12" s="1">
        <v>10</v>
      </c>
      <c r="B12" s="1">
        <v>2019</v>
      </c>
      <c r="C12" s="10">
        <f t="shared" si="0"/>
        <v>1</v>
      </c>
      <c r="D12" s="10">
        <f t="shared" si="1"/>
        <v>67.390690962455665</v>
      </c>
      <c r="E12" s="10">
        <f t="shared" si="2"/>
        <v>11.544297419591537</v>
      </c>
      <c r="F12" s="10">
        <f t="shared" si="3"/>
        <v>1.3395962430277711E-3</v>
      </c>
      <c r="G12" s="10">
        <f t="shared" si="4"/>
        <v>1.3595029781562139E-3</v>
      </c>
      <c r="H12" s="10">
        <f t="shared" si="5"/>
        <v>18.192607003891052</v>
      </c>
      <c r="I12" s="10">
        <f t="shared" si="6"/>
        <v>1.4642656506306926E-2</v>
      </c>
      <c r="J12" s="10">
        <f t="shared" si="7"/>
        <v>-2.7276305606703493</v>
      </c>
      <c r="K12" s="10" t="str">
        <f t="shared" si="8"/>
        <v>NULL</v>
      </c>
      <c r="L12" s="10">
        <f t="shared" si="9"/>
        <v>9.0045906769726603E-5</v>
      </c>
      <c r="M12" s="2">
        <v>18702000</v>
      </c>
      <c r="N12" s="2">
        <v>1028000</v>
      </c>
      <c r="O12" s="2">
        <v>1028000</v>
      </c>
      <c r="P12" s="2">
        <v>75974000</v>
      </c>
      <c r="Q12" s="2">
        <v>-74946000</v>
      </c>
      <c r="R12" s="2">
        <v>13960923000</v>
      </c>
      <c r="S12" s="2">
        <v>13756498000</v>
      </c>
      <c r="T12" s="2">
        <v>204425000</v>
      </c>
      <c r="U12" s="3">
        <v>11416399000</v>
      </c>
      <c r="V12" s="2">
        <v>2359943000</v>
      </c>
      <c r="W12" s="2">
        <v>-13571917000</v>
      </c>
      <c r="X12" s="2">
        <v>13960923000</v>
      </c>
      <c r="Y12" s="2">
        <v>0</v>
      </c>
      <c r="Z12" s="2">
        <v>204425000</v>
      </c>
      <c r="AA12" s="2">
        <v>13756498000</v>
      </c>
      <c r="AB12" s="2">
        <v>204425000</v>
      </c>
    </row>
    <row r="13" spans="1:28" x14ac:dyDescent="0.25">
      <c r="A13" s="1">
        <v>11</v>
      </c>
      <c r="B13" s="1">
        <v>2019</v>
      </c>
      <c r="C13" s="10">
        <f t="shared" si="0"/>
        <v>0.76221919025522511</v>
      </c>
      <c r="D13" s="10">
        <f t="shared" si="1"/>
        <v>0.71508950923613679</v>
      </c>
      <c r="E13" s="10">
        <f t="shared" si="2"/>
        <v>1.4457892389530406E-4</v>
      </c>
      <c r="F13" s="10">
        <f t="shared" si="3"/>
        <v>-1.5543083058507445E-2</v>
      </c>
      <c r="G13" s="10">
        <f t="shared" si="4"/>
        <v>6.4561192850989282E-2</v>
      </c>
      <c r="H13" s="10">
        <f t="shared" si="5"/>
        <v>-0.65110565872693382</v>
      </c>
      <c r="I13" s="10">
        <f t="shared" si="6"/>
        <v>1.2407496263952513</v>
      </c>
      <c r="J13" s="10">
        <f t="shared" si="7"/>
        <v>-69.122030402409095</v>
      </c>
      <c r="K13" s="10">
        <f t="shared" si="8"/>
        <v>-8.1034477991490536E-2</v>
      </c>
      <c r="L13" s="10">
        <f t="shared" si="9"/>
        <v>2.6950948215894829E-2</v>
      </c>
      <c r="M13" s="2">
        <v>-209908000</v>
      </c>
      <c r="N13" s="2">
        <v>322387000</v>
      </c>
      <c r="O13" s="2">
        <v>322387000</v>
      </c>
      <c r="P13" s="2">
        <v>564802000</v>
      </c>
      <c r="Q13" s="2">
        <v>-242415000</v>
      </c>
      <c r="R13" s="2">
        <v>13504914000</v>
      </c>
      <c r="S13" s="2">
        <v>751961000</v>
      </c>
      <c r="T13" s="2">
        <v>12752953000</v>
      </c>
      <c r="U13" s="6">
        <v>11961991000</v>
      </c>
      <c r="V13" s="2">
        <v>2419000</v>
      </c>
      <c r="W13" s="2">
        <v>788543000</v>
      </c>
      <c r="X13" s="2">
        <v>13504914000</v>
      </c>
      <c r="Y13" s="2">
        <v>24871000</v>
      </c>
      <c r="Z13" s="2">
        <v>16731346000</v>
      </c>
      <c r="AA13" s="2">
        <v>-3251303000</v>
      </c>
      <c r="AB13" s="6">
        <v>16756217000</v>
      </c>
    </row>
    <row r="14" spans="1:28" x14ac:dyDescent="0.25">
      <c r="A14" s="1">
        <v>12</v>
      </c>
      <c r="B14" s="1">
        <v>2019</v>
      </c>
      <c r="C14" s="10">
        <f t="shared" si="0"/>
        <v>0.68907724251240432</v>
      </c>
      <c r="D14" s="10">
        <f t="shared" si="1"/>
        <v>0.2160365303035271</v>
      </c>
      <c r="E14" s="10">
        <f t="shared" si="2"/>
        <v>1.2475707463358481E-2</v>
      </c>
      <c r="F14" s="10">
        <f t="shared" si="3"/>
        <v>-0.22067754161156342</v>
      </c>
      <c r="G14" s="10">
        <f t="shared" si="4"/>
        <v>-0.54067991276096261</v>
      </c>
      <c r="H14" s="10">
        <f t="shared" si="5"/>
        <v>-0.13080724179720696</v>
      </c>
      <c r="I14" s="10">
        <f t="shared" si="6"/>
        <v>0.59185178438628971</v>
      </c>
      <c r="J14" s="10">
        <f t="shared" si="7"/>
        <v>-2.9993520048585514</v>
      </c>
      <c r="K14" s="10">
        <f t="shared" si="8"/>
        <v>-10.783114416048772</v>
      </c>
      <c r="L14" s="10">
        <f t="shared" si="9"/>
        <v>16.470338554165728</v>
      </c>
      <c r="M14" s="3">
        <v>-1979540000</v>
      </c>
      <c r="N14" s="3">
        <v>15133260000</v>
      </c>
      <c r="O14" s="3">
        <v>15133260000</v>
      </c>
      <c r="P14" s="2">
        <v>16903335000</v>
      </c>
      <c r="Q14" s="6">
        <v>-1770075000</v>
      </c>
      <c r="R14" s="6">
        <v>8970283000</v>
      </c>
      <c r="S14" s="2">
        <v>5859973000</v>
      </c>
      <c r="T14" s="6">
        <v>3110310000</v>
      </c>
      <c r="U14" s="6">
        <v>918819000</v>
      </c>
      <c r="V14" s="6">
        <v>56312000</v>
      </c>
      <c r="W14" s="2">
        <v>2135179000</v>
      </c>
      <c r="X14" s="6">
        <v>8970283000</v>
      </c>
      <c r="Y14" s="2">
        <v>795346000</v>
      </c>
      <c r="Z14" s="3">
        <v>4513732000</v>
      </c>
      <c r="AA14" s="6">
        <v>3661205000</v>
      </c>
      <c r="AB14" s="6">
        <v>5309078000</v>
      </c>
    </row>
    <row r="15" spans="1:28" x14ac:dyDescent="0.25">
      <c r="A15" s="1">
        <v>13</v>
      </c>
      <c r="B15" s="1">
        <v>2019</v>
      </c>
      <c r="C15" s="10">
        <f t="shared" si="0"/>
        <v>3.4183689474237391</v>
      </c>
      <c r="D15" s="10">
        <f t="shared" si="1"/>
        <v>2.9365462821476793</v>
      </c>
      <c r="E15" s="10">
        <f t="shared" si="2"/>
        <v>0.47318634941424725</v>
      </c>
      <c r="F15" s="10">
        <f t="shared" si="3"/>
        <v>9.3243435185525941E-2</v>
      </c>
      <c r="G15" s="10">
        <f t="shared" si="4"/>
        <v>0.12380415782237411</v>
      </c>
      <c r="H15" s="10">
        <f t="shared" si="5"/>
        <v>0.34242575132185421</v>
      </c>
      <c r="I15" s="10">
        <f t="shared" si="6"/>
        <v>0.24684730443944086</v>
      </c>
      <c r="J15" s="10">
        <f t="shared" si="7"/>
        <v>1.6657101234995606</v>
      </c>
      <c r="K15" s="10">
        <f t="shared" si="8"/>
        <v>2.9930897483558483</v>
      </c>
      <c r="L15" s="10">
        <f t="shared" si="9"/>
        <v>2.9384237390936754</v>
      </c>
      <c r="M15" s="2">
        <v>1532861000</v>
      </c>
      <c r="N15" s="2">
        <v>4476477000</v>
      </c>
      <c r="O15" s="2">
        <v>4476477000</v>
      </c>
      <c r="P15" s="2">
        <v>2040274000</v>
      </c>
      <c r="Q15" s="2">
        <v>2436203000</v>
      </c>
      <c r="R15" s="2">
        <v>16439345000</v>
      </c>
      <c r="S15" s="2">
        <v>14325306000</v>
      </c>
      <c r="T15" s="2">
        <v>2114039000</v>
      </c>
      <c r="U15" s="6">
        <v>1523428000</v>
      </c>
      <c r="V15" s="2">
        <v>292635000</v>
      </c>
      <c r="W15" s="2">
        <v>297976000</v>
      </c>
      <c r="X15" s="2">
        <v>16439345000</v>
      </c>
      <c r="Y15" s="2">
        <v>3439573000</v>
      </c>
      <c r="Z15" s="2">
        <v>618435000</v>
      </c>
      <c r="AA15" s="2">
        <v>12381337000</v>
      </c>
      <c r="AB15" s="6">
        <v>4058008000</v>
      </c>
    </row>
    <row r="16" spans="1:28" x14ac:dyDescent="0.25">
      <c r="A16" s="1">
        <v>14</v>
      </c>
      <c r="B16" s="1">
        <v>2019</v>
      </c>
      <c r="C16" s="10">
        <f t="shared" si="0"/>
        <v>0.87587642117986209</v>
      </c>
      <c r="D16" s="10">
        <f t="shared" si="1"/>
        <v>0.83112117275212816</v>
      </c>
      <c r="E16" s="10">
        <f t="shared" si="2"/>
        <v>0.74232954729079004</v>
      </c>
      <c r="F16" s="10">
        <f t="shared" si="3"/>
        <v>5.1263285890161756E-2</v>
      </c>
      <c r="G16" s="10">
        <f t="shared" si="4"/>
        <v>0.15885918073422359</v>
      </c>
      <c r="H16" s="10">
        <f t="shared" si="5"/>
        <v>5.2116891534066706E-2</v>
      </c>
      <c r="I16" s="10">
        <f t="shared" si="6"/>
        <v>0.67730359899106596</v>
      </c>
      <c r="J16" s="10">
        <f t="shared" si="7"/>
        <v>5.9805052466547481</v>
      </c>
      <c r="K16" s="10">
        <f t="shared" si="8"/>
        <v>-12.656921822646551</v>
      </c>
      <c r="L16" s="10">
        <f t="shared" si="9"/>
        <v>17.693362693958701</v>
      </c>
      <c r="M16" s="2">
        <v>405357000</v>
      </c>
      <c r="N16" s="2">
        <v>7777843000</v>
      </c>
      <c r="O16" s="2">
        <v>7777843000</v>
      </c>
      <c r="P16" s="2">
        <v>6882320000</v>
      </c>
      <c r="Q16" s="2">
        <v>895523000</v>
      </c>
      <c r="R16" s="2">
        <v>7907355000</v>
      </c>
      <c r="S16" s="2">
        <v>3571052000</v>
      </c>
      <c r="T16" s="2">
        <v>4336303000</v>
      </c>
      <c r="U16" s="6">
        <v>439591000</v>
      </c>
      <c r="V16" s="2">
        <v>3675137000</v>
      </c>
      <c r="W16" s="2">
        <v>221575000</v>
      </c>
      <c r="X16" s="2">
        <v>7907355000</v>
      </c>
      <c r="Y16" s="2">
        <v>404864000</v>
      </c>
      <c r="Z16" s="2">
        <v>4950816000</v>
      </c>
      <c r="AA16" s="2">
        <v>2551675000</v>
      </c>
      <c r="AB16" s="6">
        <v>5355680000</v>
      </c>
    </row>
    <row r="17" spans="1:28" x14ac:dyDescent="0.25">
      <c r="A17" s="1">
        <v>15</v>
      </c>
      <c r="B17" s="1">
        <v>2019</v>
      </c>
      <c r="C17" s="10">
        <f t="shared" si="0"/>
        <v>2.251227097588449</v>
      </c>
      <c r="D17" s="10">
        <f t="shared" si="1"/>
        <v>1.2377801756165641</v>
      </c>
      <c r="E17" s="10">
        <f t="shared" si="2"/>
        <v>3.8952137271245101E-2</v>
      </c>
      <c r="F17" s="10">
        <f t="shared" si="3"/>
        <v>4.2329335207119456E-2</v>
      </c>
      <c r="G17" s="10">
        <f t="shared" si="4"/>
        <v>5.8582488990543496E-2</v>
      </c>
      <c r="H17" s="10">
        <f t="shared" si="5"/>
        <v>0.11125832272051778</v>
      </c>
      <c r="I17" s="10">
        <f t="shared" si="6"/>
        <v>0.27744047860526483</v>
      </c>
      <c r="J17" s="10">
        <f t="shared" si="7"/>
        <v>2.8037968993895213</v>
      </c>
      <c r="K17" s="10">
        <f t="shared" si="8"/>
        <v>1.2147465330702027</v>
      </c>
      <c r="L17" s="10">
        <f t="shared" si="9"/>
        <v>1.2678413669544581</v>
      </c>
      <c r="M17" s="2">
        <v>314065000</v>
      </c>
      <c r="N17" s="2">
        <v>2822845000</v>
      </c>
      <c r="O17" s="2">
        <v>2822845000</v>
      </c>
      <c r="P17" s="2">
        <v>2088667000</v>
      </c>
      <c r="Q17" s="2">
        <v>734178000</v>
      </c>
      <c r="R17" s="2">
        <v>7419559000</v>
      </c>
      <c r="S17" s="2">
        <v>3238517000</v>
      </c>
      <c r="T17" s="2">
        <v>4181042000</v>
      </c>
      <c r="U17" s="6">
        <v>2226497000</v>
      </c>
      <c r="V17" s="2">
        <v>72343000</v>
      </c>
      <c r="W17" s="2">
        <v>1882202000</v>
      </c>
      <c r="X17" s="2">
        <v>7419559000</v>
      </c>
      <c r="Y17" s="2">
        <v>201258000</v>
      </c>
      <c r="Z17" s="2">
        <v>1857228000</v>
      </c>
      <c r="AA17" s="2">
        <v>5361073000</v>
      </c>
      <c r="AB17" s="6">
        <v>2058486000</v>
      </c>
    </row>
    <row r="18" spans="1:28" x14ac:dyDescent="0.25">
      <c r="A18" s="1">
        <v>16</v>
      </c>
      <c r="B18" s="1">
        <v>2019</v>
      </c>
      <c r="C18" s="10">
        <f t="shared" si="0"/>
        <v>1.9737844373145426</v>
      </c>
      <c r="D18" s="10">
        <f t="shared" si="1"/>
        <v>0.62820359963293659</v>
      </c>
      <c r="E18" s="10">
        <f t="shared" si="2"/>
        <v>1.4448098705230655E-2</v>
      </c>
      <c r="F18" s="10">
        <f t="shared" si="3"/>
        <v>-0.9222887973426126</v>
      </c>
      <c r="G18" s="10">
        <f t="shared" si="4"/>
        <v>-1.6102124943171154</v>
      </c>
      <c r="H18" s="10">
        <f t="shared" si="5"/>
        <v>-0.53237268778438829</v>
      </c>
      <c r="I18" s="10">
        <f t="shared" si="6"/>
        <v>0.42722541242374878</v>
      </c>
      <c r="J18" s="10">
        <f t="shared" si="7"/>
        <v>-0.52657484935407162</v>
      </c>
      <c r="K18" s="10">
        <f t="shared" si="8"/>
        <v>4.223845639541282</v>
      </c>
      <c r="L18" s="10">
        <f t="shared" si="9"/>
        <v>6.7015532132699764</v>
      </c>
      <c r="M18" s="3">
        <v>-3269084000</v>
      </c>
      <c r="N18" s="3">
        <v>6140593000</v>
      </c>
      <c r="O18" s="3">
        <v>6140593000</v>
      </c>
      <c r="P18" s="2">
        <v>9016376000</v>
      </c>
      <c r="Q18" s="6">
        <v>-2875783000</v>
      </c>
      <c r="R18" s="6">
        <v>3544534000</v>
      </c>
      <c r="S18" s="2">
        <v>597812000</v>
      </c>
      <c r="T18" s="2">
        <v>2946722000</v>
      </c>
      <c r="U18" s="6">
        <v>916294000</v>
      </c>
      <c r="V18" s="6">
        <v>21570000</v>
      </c>
      <c r="W18" s="2">
        <v>2008858000</v>
      </c>
      <c r="X18" s="6">
        <v>3544534000</v>
      </c>
      <c r="Y18" s="2">
        <v>21385000</v>
      </c>
      <c r="Z18" s="2">
        <v>1492930000</v>
      </c>
      <c r="AA18" s="2">
        <v>2030219000</v>
      </c>
      <c r="AB18" s="6">
        <v>1514315000</v>
      </c>
    </row>
    <row r="19" spans="1:28" x14ac:dyDescent="0.25">
      <c r="A19" s="1">
        <v>17</v>
      </c>
      <c r="B19" s="1">
        <v>2019</v>
      </c>
      <c r="C19" s="10">
        <f t="shared" si="0"/>
        <v>1.2999551759065275</v>
      </c>
      <c r="D19" s="10">
        <f t="shared" si="1"/>
        <v>0.71660769404210833</v>
      </c>
      <c r="E19" s="10">
        <f t="shared" si="2"/>
        <v>0.15721963767126651</v>
      </c>
      <c r="F19" s="10">
        <f t="shared" si="3"/>
        <v>3.8323733462075214E-3</v>
      </c>
      <c r="G19" s="10">
        <f t="shared" si="4"/>
        <v>7.1349568577805909E-3</v>
      </c>
      <c r="H19" s="10">
        <f t="shared" si="5"/>
        <v>1.0602013377635033E-2</v>
      </c>
      <c r="I19" s="10">
        <f t="shared" si="6"/>
        <v>0.46287364834892297</v>
      </c>
      <c r="J19" s="10">
        <f t="shared" si="7"/>
        <v>26.154343144292891</v>
      </c>
      <c r="K19" s="10">
        <f t="shared" si="8"/>
        <v>2.6046058255531643</v>
      </c>
      <c r="L19" s="10">
        <f t="shared" si="9"/>
        <v>1.396642258756116</v>
      </c>
      <c r="M19" s="3">
        <v>21417000</v>
      </c>
      <c r="N19" s="3">
        <v>2020088000</v>
      </c>
      <c r="O19" s="3">
        <v>2020088000</v>
      </c>
      <c r="P19" s="2">
        <v>1921185000</v>
      </c>
      <c r="Q19" s="2">
        <v>98903000</v>
      </c>
      <c r="R19" s="6">
        <v>5588443000</v>
      </c>
      <c r="S19" s="2">
        <v>2227197000</v>
      </c>
      <c r="T19" s="6">
        <v>3361246000</v>
      </c>
      <c r="U19" s="6">
        <v>1446389000</v>
      </c>
      <c r="V19" s="6">
        <v>406517000</v>
      </c>
      <c r="W19" s="2">
        <v>1508340000</v>
      </c>
      <c r="X19" s="6">
        <v>5588443000</v>
      </c>
      <c r="Y19" s="2">
        <v>1080000</v>
      </c>
      <c r="Z19" s="2">
        <v>2585663000</v>
      </c>
      <c r="AA19" s="2">
        <v>3001700000</v>
      </c>
      <c r="AB19" s="6">
        <v>2586743000</v>
      </c>
    </row>
    <row r="20" spans="1:28" x14ac:dyDescent="0.25">
      <c r="A20" s="1">
        <v>18</v>
      </c>
      <c r="B20" s="1">
        <v>2019</v>
      </c>
      <c r="C20" s="10">
        <f t="shared" si="0"/>
        <v>0.24276039103841113</v>
      </c>
      <c r="D20" s="10">
        <f t="shared" si="1"/>
        <v>8.7015972656824363E-3</v>
      </c>
      <c r="E20" s="10">
        <f t="shared" si="2"/>
        <v>3.8722718265816732E-4</v>
      </c>
      <c r="F20" s="10">
        <f t="shared" si="3"/>
        <v>-1.1298853099099458E-3</v>
      </c>
      <c r="G20" s="10">
        <f t="shared" si="4"/>
        <v>-3.961808995578779E-3</v>
      </c>
      <c r="H20" s="10">
        <f t="shared" si="5"/>
        <v>-0.14071546934399065</v>
      </c>
      <c r="I20" s="10">
        <f t="shared" si="6"/>
        <v>0.7148057084097561</v>
      </c>
      <c r="J20" s="10">
        <f t="shared" si="7"/>
        <v>63.009534848422128</v>
      </c>
      <c r="K20" s="10">
        <f t="shared" si="8"/>
        <v>-1.7978450393917152E-2</v>
      </c>
      <c r="L20" s="10">
        <f t="shared" si="9"/>
        <v>1.6374054330130559</v>
      </c>
      <c r="M20" s="3">
        <v>-7218000</v>
      </c>
      <c r="N20" s="3">
        <v>51295000</v>
      </c>
      <c r="O20" s="3">
        <v>51295000</v>
      </c>
      <c r="P20" s="2">
        <v>-21176000</v>
      </c>
      <c r="Q20" s="6">
        <v>72471000</v>
      </c>
      <c r="R20" s="6">
        <v>6388259000</v>
      </c>
      <c r="S20" s="2">
        <v>5473583000</v>
      </c>
      <c r="T20" s="6">
        <v>914676000</v>
      </c>
      <c r="U20" s="6">
        <v>31327000</v>
      </c>
      <c r="V20" s="6">
        <v>1459000</v>
      </c>
      <c r="W20" s="2">
        <v>881890000</v>
      </c>
      <c r="X20" s="6">
        <v>6388259000</v>
      </c>
      <c r="Y20" s="2">
        <v>798550000</v>
      </c>
      <c r="Z20" s="3">
        <v>3767814000</v>
      </c>
      <c r="AA20" s="6">
        <v>1821895000</v>
      </c>
      <c r="AB20" s="6">
        <v>4566364000</v>
      </c>
    </row>
    <row r="21" spans="1:28" x14ac:dyDescent="0.25">
      <c r="A21" s="1">
        <v>19</v>
      </c>
      <c r="B21" s="1">
        <v>2019</v>
      </c>
      <c r="C21" s="10">
        <f t="shared" si="0"/>
        <v>3.7338459376565614</v>
      </c>
      <c r="D21" s="10">
        <f t="shared" si="1"/>
        <v>3.6090368659652725</v>
      </c>
      <c r="E21" s="10">
        <f t="shared" si="2"/>
        <v>1.5097816391118932</v>
      </c>
      <c r="F21" s="10">
        <f t="shared" si="3"/>
        <v>-0.19320094609176292</v>
      </c>
      <c r="G21" s="10">
        <f t="shared" si="4"/>
        <v>-0.20997646669905159</v>
      </c>
      <c r="H21" s="10">
        <f t="shared" si="5"/>
        <v>-0.31848384323861822</v>
      </c>
      <c r="I21" s="10">
        <f t="shared" si="6"/>
        <v>7.9892384470551969E-2</v>
      </c>
      <c r="J21" s="10">
        <f t="shared" si="7"/>
        <v>-0.46428050109477009</v>
      </c>
      <c r="K21" s="10">
        <f t="shared" si="8"/>
        <v>3.9400739061300518</v>
      </c>
      <c r="L21" s="10">
        <f t="shared" si="9"/>
        <v>5.1311317006870034</v>
      </c>
      <c r="M21" s="2">
        <v>-1122989000</v>
      </c>
      <c r="N21" s="2">
        <v>3526047000</v>
      </c>
      <c r="O21" s="2">
        <v>3526047000</v>
      </c>
      <c r="P21" s="2">
        <v>4526257000</v>
      </c>
      <c r="Q21" s="6">
        <v>-1000210000</v>
      </c>
      <c r="R21" s="2">
        <v>5812544000</v>
      </c>
      <c r="S21" s="2">
        <v>4590277000</v>
      </c>
      <c r="T21" s="2">
        <v>1222267000</v>
      </c>
      <c r="U21" s="6">
        <v>687187000</v>
      </c>
      <c r="V21" s="2">
        <v>494224000</v>
      </c>
      <c r="W21" s="2">
        <v>40856000</v>
      </c>
      <c r="X21" s="2">
        <v>5812544000</v>
      </c>
      <c r="Y21" s="2">
        <v>137030000</v>
      </c>
      <c r="Z21" s="2">
        <v>327348000</v>
      </c>
      <c r="AA21" s="2">
        <v>5348166000</v>
      </c>
      <c r="AB21" s="6">
        <v>464378000</v>
      </c>
    </row>
    <row r="22" spans="1:28" x14ac:dyDescent="0.25">
      <c r="A22" s="1">
        <v>20</v>
      </c>
      <c r="B22" s="1">
        <v>2019</v>
      </c>
      <c r="C22" s="10">
        <f t="shared" si="0"/>
        <v>0.50920257327614937</v>
      </c>
      <c r="D22" s="10">
        <f t="shared" si="1"/>
        <v>0.28744162828127628</v>
      </c>
      <c r="E22" s="10">
        <f t="shared" si="2"/>
        <v>0.10727698114645072</v>
      </c>
      <c r="F22" s="10">
        <f t="shared" si="3"/>
        <v>-0.20879272267096236</v>
      </c>
      <c r="G22" s="10">
        <f t="shared" si="4"/>
        <v>-0.49400953185082702</v>
      </c>
      <c r="H22" s="10">
        <f t="shared" si="5"/>
        <v>-0.20001297391470887</v>
      </c>
      <c r="I22" s="10">
        <f t="shared" si="6"/>
        <v>0.57735082177724018</v>
      </c>
      <c r="J22" s="10">
        <f t="shared" si="7"/>
        <v>-10.286593403787412</v>
      </c>
      <c r="K22" s="10">
        <f t="shared" si="8"/>
        <v>-4.7112731912127463</v>
      </c>
      <c r="L22" s="10">
        <f t="shared" si="9"/>
        <v>12.834264633004791</v>
      </c>
      <c r="M22" s="3">
        <v>-1165491000</v>
      </c>
      <c r="N22" s="2">
        <v>5827077000</v>
      </c>
      <c r="O22" s="2">
        <v>5827077000</v>
      </c>
      <c r="P22" s="2">
        <v>6140378000</v>
      </c>
      <c r="Q22" s="6">
        <v>-313301000</v>
      </c>
      <c r="R22" s="2">
        <v>5582048000</v>
      </c>
      <c r="S22" s="2">
        <v>4298829000</v>
      </c>
      <c r="T22" s="2">
        <v>1283219000</v>
      </c>
      <c r="U22" s="6">
        <v>454025000</v>
      </c>
      <c r="V22" s="2">
        <v>270344000</v>
      </c>
      <c r="W22" s="2">
        <v>558850000</v>
      </c>
      <c r="X22" s="2">
        <v>5582048000</v>
      </c>
      <c r="Y22" s="2">
        <v>702744000</v>
      </c>
      <c r="Z22" s="2">
        <v>2520056000</v>
      </c>
      <c r="AA22" s="2">
        <v>2359248000</v>
      </c>
      <c r="AB22" s="3">
        <v>3222800000</v>
      </c>
    </row>
    <row r="23" spans="1:28" s="9" customFormat="1" x14ac:dyDescent="0.25">
      <c r="A23" s="7">
        <v>21</v>
      </c>
      <c r="B23" s="1">
        <v>2019</v>
      </c>
      <c r="C23" s="10">
        <f t="shared" si="0"/>
        <v>2.0521591627288593</v>
      </c>
      <c r="D23" s="10">
        <f t="shared" si="1"/>
        <v>1.9334005735062803</v>
      </c>
      <c r="E23" s="10">
        <f t="shared" si="2"/>
        <v>2.7201706328544656E-2</v>
      </c>
      <c r="F23" s="10">
        <f t="shared" si="3"/>
        <v>2.1360128198276001E-4</v>
      </c>
      <c r="G23" s="10">
        <f t="shared" si="4"/>
        <v>2.8869523693413263E-4</v>
      </c>
      <c r="H23" s="10">
        <f t="shared" si="5"/>
        <v>4.4752785065221585E-4</v>
      </c>
      <c r="I23" s="10">
        <f t="shared" si="6"/>
        <v>0.26011497712553433</v>
      </c>
      <c r="J23" s="10">
        <f t="shared" si="7"/>
        <v>8.5202990337303657</v>
      </c>
      <c r="K23" s="10">
        <f t="shared" si="8"/>
        <v>2.6404036505747985</v>
      </c>
      <c r="L23" s="10">
        <f t="shared" si="9"/>
        <v>1.45741608710964</v>
      </c>
      <c r="M23" s="8">
        <v>1139000</v>
      </c>
      <c r="N23" s="8">
        <v>2545093000</v>
      </c>
      <c r="O23" s="8">
        <v>2545093000</v>
      </c>
      <c r="P23" s="2">
        <v>2382302000</v>
      </c>
      <c r="Q23" s="8">
        <v>162791000</v>
      </c>
      <c r="R23" s="8">
        <v>5332365000</v>
      </c>
      <c r="S23" s="2">
        <v>3452343000</v>
      </c>
      <c r="T23" s="8">
        <v>1880022000</v>
      </c>
      <c r="U23" s="6">
        <v>1746305000</v>
      </c>
      <c r="V23" s="8">
        <v>24920000</v>
      </c>
      <c r="W23" s="2">
        <v>108797000</v>
      </c>
      <c r="X23" s="8">
        <v>5332365000</v>
      </c>
      <c r="Y23" s="2">
        <v>470909000</v>
      </c>
      <c r="Z23" s="8">
        <v>916119000</v>
      </c>
      <c r="AA23" s="8">
        <v>3945337000</v>
      </c>
      <c r="AB23" s="8">
        <v>1387028000</v>
      </c>
    </row>
    <row r="24" spans="1:28" x14ac:dyDescent="0.25">
      <c r="A24" s="1">
        <v>22</v>
      </c>
      <c r="B24" s="1">
        <v>2019</v>
      </c>
      <c r="C24" s="10">
        <f t="shared" si="0"/>
        <v>4.7179794887205452E-2</v>
      </c>
      <c r="D24" s="10">
        <f t="shared" si="1"/>
        <v>1.3144647827269174E-2</v>
      </c>
      <c r="E24" s="10">
        <f t="shared" si="2"/>
        <v>7.0188579048063035E-3</v>
      </c>
      <c r="F24" s="10">
        <f t="shared" si="3"/>
        <v>-1.4966063225839793E-2</v>
      </c>
      <c r="G24" s="10">
        <f t="shared" si="4"/>
        <v>1.2372721406094902E-2</v>
      </c>
      <c r="H24" s="10">
        <f t="shared" si="5"/>
        <v>-5.5277921234292156E-2</v>
      </c>
      <c r="I24" s="10">
        <f t="shared" si="6"/>
        <v>2.2096015690183881</v>
      </c>
      <c r="J24" s="10">
        <f t="shared" si="7"/>
        <v>46.77481395872023</v>
      </c>
      <c r="K24" s="10">
        <f t="shared" si="8"/>
        <v>-0.13400005858056807</v>
      </c>
      <c r="L24" s="10">
        <f t="shared" si="9"/>
        <v>20.842693745287711</v>
      </c>
      <c r="M24" s="2">
        <v>-71821000</v>
      </c>
      <c r="N24" s="2">
        <v>1299271000</v>
      </c>
      <c r="O24" s="2">
        <v>1299271000</v>
      </c>
      <c r="P24" s="2">
        <v>1072574000</v>
      </c>
      <c r="Q24" s="2">
        <v>226697000</v>
      </c>
      <c r="R24" s="2">
        <v>4798924000</v>
      </c>
      <c r="S24" s="2">
        <v>4318815000</v>
      </c>
      <c r="T24" s="2">
        <v>480109000</v>
      </c>
      <c r="U24" s="6">
        <v>62337000</v>
      </c>
      <c r="V24" s="2">
        <v>71425000</v>
      </c>
      <c r="W24" s="2">
        <v>346347000</v>
      </c>
      <c r="X24" s="2">
        <v>4798924000</v>
      </c>
      <c r="Y24" s="2">
        <v>427553000</v>
      </c>
      <c r="Z24" s="2">
        <v>10176157000</v>
      </c>
      <c r="AA24" s="2">
        <v>-5804786000</v>
      </c>
      <c r="AB24" s="6">
        <v>10603710000</v>
      </c>
    </row>
    <row r="25" spans="1:28" x14ac:dyDescent="0.25">
      <c r="A25" s="1">
        <v>23</v>
      </c>
      <c r="B25" s="1">
        <v>2019</v>
      </c>
      <c r="C25" s="10">
        <f t="shared" si="0"/>
        <v>0.13394193242367067</v>
      </c>
      <c r="D25" s="10">
        <f t="shared" si="1"/>
        <v>9.9662334644324654E-2</v>
      </c>
      <c r="E25" s="10">
        <f t="shared" si="2"/>
        <v>7.242024020365552E-2</v>
      </c>
      <c r="F25" s="10">
        <f t="shared" si="3"/>
        <v>2.0806457748987518E-3</v>
      </c>
      <c r="G25" s="10">
        <f t="shared" si="4"/>
        <v>-1.2889071712601124E-3</v>
      </c>
      <c r="H25" s="10">
        <f t="shared" si="5"/>
        <v>8.7236196061030533E-3</v>
      </c>
      <c r="I25" s="10">
        <f t="shared" si="6"/>
        <v>2.6142712379081487</v>
      </c>
      <c r="J25" s="10">
        <f t="shared" si="7"/>
        <v>236.79374725894368</v>
      </c>
      <c r="K25" s="10">
        <f t="shared" si="8"/>
        <v>-0.20026449402884691</v>
      </c>
      <c r="L25" s="10">
        <f t="shared" si="9"/>
        <v>6.3666426632692623</v>
      </c>
      <c r="M25" s="3">
        <v>3008000</v>
      </c>
      <c r="N25" s="2">
        <v>344811000</v>
      </c>
      <c r="O25" s="2">
        <v>344811000</v>
      </c>
      <c r="P25" s="2">
        <v>328850000</v>
      </c>
      <c r="Q25" s="6">
        <v>15961000</v>
      </c>
      <c r="R25" s="6">
        <v>1445705000</v>
      </c>
      <c r="S25" s="2">
        <v>1179420000</v>
      </c>
      <c r="T25" s="6">
        <v>266285000</v>
      </c>
      <c r="U25" s="2">
        <v>54159000</v>
      </c>
      <c r="V25" s="6">
        <v>143976000</v>
      </c>
      <c r="W25" s="2">
        <v>68150000</v>
      </c>
      <c r="X25" s="6">
        <v>1445705000</v>
      </c>
      <c r="Y25" s="2">
        <v>1791402000</v>
      </c>
      <c r="Z25" s="3">
        <v>1988063000</v>
      </c>
      <c r="AA25" s="6">
        <v>-2333760000</v>
      </c>
      <c r="AB25" s="3">
        <v>3779465000</v>
      </c>
    </row>
    <row r="26" spans="1:28" x14ac:dyDescent="0.25">
      <c r="A26" s="1">
        <v>24</v>
      </c>
      <c r="B26" s="1">
        <v>2019</v>
      </c>
      <c r="C26" s="10">
        <f t="shared" si="0"/>
        <v>0.7309108281224358</v>
      </c>
      <c r="D26" s="10">
        <f t="shared" si="1"/>
        <v>0.11955978437550242</v>
      </c>
      <c r="E26" s="10">
        <f t="shared" si="2"/>
        <v>2.5902298355624444E-2</v>
      </c>
      <c r="F26" s="10">
        <f t="shared" si="3"/>
        <v>2.4547989344378466E-2</v>
      </c>
      <c r="G26" s="10">
        <f t="shared" si="4"/>
        <v>-3.6989601269402865E-2</v>
      </c>
      <c r="H26" s="10">
        <f t="shared" si="5"/>
        <v>0.12861532966021888</v>
      </c>
      <c r="I26" s="10">
        <f t="shared" si="6"/>
        <v>0</v>
      </c>
      <c r="J26" s="10">
        <f t="shared" si="7"/>
        <v>0</v>
      </c>
      <c r="K26" s="10">
        <f t="shared" si="8"/>
        <v>-0.71590698625965088</v>
      </c>
      <c r="L26" s="10">
        <f t="shared" si="9"/>
        <v>2.0568864941888942</v>
      </c>
      <c r="M26" s="3">
        <v>118818700</v>
      </c>
      <c r="N26" s="6">
        <v>923830000</v>
      </c>
      <c r="O26" s="6">
        <v>923830000</v>
      </c>
      <c r="P26" s="2">
        <v>758244000</v>
      </c>
      <c r="Q26" s="6">
        <v>165586000</v>
      </c>
      <c r="R26" s="6">
        <v>4840262000</v>
      </c>
      <c r="S26" s="2">
        <v>1335136000</v>
      </c>
      <c r="T26" s="6">
        <v>3505126000</v>
      </c>
      <c r="U26" s="6">
        <v>449140000</v>
      </c>
      <c r="V26" s="6">
        <v>124216000</v>
      </c>
      <c r="W26" s="2">
        <v>2931770000</v>
      </c>
      <c r="X26" s="6">
        <v>4840262000</v>
      </c>
      <c r="Y26" s="2">
        <v>3256922000</v>
      </c>
      <c r="Z26" s="3">
        <v>4795559000</v>
      </c>
      <c r="AA26" s="6">
        <v>-3212219000</v>
      </c>
      <c r="AB26" s="6">
        <v>0</v>
      </c>
    </row>
    <row r="27" spans="1:28" x14ac:dyDescent="0.25">
      <c r="A27" s="1">
        <v>25</v>
      </c>
      <c r="B27" s="1">
        <v>2019</v>
      </c>
      <c r="C27" s="10">
        <f t="shared" si="0"/>
        <v>0.73775745534165138</v>
      </c>
      <c r="D27" s="10">
        <f t="shared" si="1"/>
        <v>5.8704270680108958E-2</v>
      </c>
      <c r="E27" s="10">
        <f t="shared" si="2"/>
        <v>4.2685304892841458E-4</v>
      </c>
      <c r="F27" s="10">
        <f t="shared" si="3"/>
        <v>-0.2024868122689803</v>
      </c>
      <c r="G27" s="10">
        <f t="shared" si="4"/>
        <v>-1.8491043518443013</v>
      </c>
      <c r="H27" s="10">
        <f t="shared" si="5"/>
        <v>-0.3355892854852443</v>
      </c>
      <c r="I27" s="10">
        <f t="shared" si="6"/>
        <v>0.89049465376736614</v>
      </c>
      <c r="J27" s="10">
        <f t="shared" si="7"/>
        <v>-6.2783248130146818</v>
      </c>
      <c r="K27" s="10">
        <f t="shared" si="8"/>
        <v>-4.7474647643226175</v>
      </c>
      <c r="L27" s="10">
        <f t="shared" si="9"/>
        <v>21.363116127604414</v>
      </c>
      <c r="M27" s="2">
        <v>-680267000</v>
      </c>
      <c r="N27" s="2">
        <v>2027082000</v>
      </c>
      <c r="O27" s="2">
        <v>2027082000</v>
      </c>
      <c r="P27" s="2">
        <v>2503590000</v>
      </c>
      <c r="Q27" s="2">
        <v>-476508000</v>
      </c>
      <c r="R27" s="6">
        <v>3359562000</v>
      </c>
      <c r="S27" s="2">
        <v>2158349000</v>
      </c>
      <c r="T27" s="2">
        <v>1201213000</v>
      </c>
      <c r="U27" s="6">
        <v>94887000</v>
      </c>
      <c r="V27" s="2">
        <v>695000</v>
      </c>
      <c r="W27" s="2">
        <v>1105631000</v>
      </c>
      <c r="X27" s="6">
        <v>3359562000</v>
      </c>
      <c r="Y27" s="2">
        <v>1363477000</v>
      </c>
      <c r="Z27" s="2">
        <v>1628195000</v>
      </c>
      <c r="AA27" s="2">
        <v>367890000</v>
      </c>
      <c r="AB27" s="6">
        <v>2991672000</v>
      </c>
    </row>
    <row r="28" spans="1:28" x14ac:dyDescent="0.25">
      <c r="A28" s="1">
        <v>26</v>
      </c>
      <c r="B28" s="1">
        <v>2019</v>
      </c>
      <c r="C28" s="10">
        <f t="shared" si="0"/>
        <v>0.55622405136329234</v>
      </c>
      <c r="D28" s="10">
        <f t="shared" si="1"/>
        <v>0.44075410669607895</v>
      </c>
      <c r="E28" s="10">
        <f t="shared" si="2"/>
        <v>1.8557361525849109E-2</v>
      </c>
      <c r="F28" s="10">
        <f t="shared" si="3"/>
        <v>-0.12832531340688119</v>
      </c>
      <c r="G28" s="10">
        <f t="shared" si="4"/>
        <v>0.40914059794696406</v>
      </c>
      <c r="H28" s="10">
        <f t="shared" si="5"/>
        <v>-0.48334618641591504</v>
      </c>
      <c r="I28" s="10">
        <f t="shared" si="6"/>
        <v>1.3136460034785296</v>
      </c>
      <c r="J28" s="10">
        <f t="shared" si="7"/>
        <v>-14.558414279308288</v>
      </c>
      <c r="K28" s="10">
        <f t="shared" si="8"/>
        <v>-0.4779567130484122</v>
      </c>
      <c r="L28" s="10">
        <f t="shared" si="9"/>
        <v>0.50238590459720556</v>
      </c>
      <c r="M28" s="2">
        <v>-421808000</v>
      </c>
      <c r="N28" s="2">
        <v>872683000</v>
      </c>
      <c r="O28" s="2">
        <v>872683000</v>
      </c>
      <c r="P28" s="2">
        <v>1169280000</v>
      </c>
      <c r="Q28" s="2">
        <v>-296597000</v>
      </c>
      <c r="R28" s="6">
        <v>3287021000</v>
      </c>
      <c r="S28" s="2">
        <v>998505000</v>
      </c>
      <c r="T28" s="2">
        <v>2288516000</v>
      </c>
      <c r="U28" s="6">
        <v>1737077000</v>
      </c>
      <c r="V28" s="2">
        <v>76352000</v>
      </c>
      <c r="W28" s="2">
        <v>475087000</v>
      </c>
      <c r="X28" s="6">
        <v>3287021000</v>
      </c>
      <c r="Y28" s="2">
        <v>203604000</v>
      </c>
      <c r="Z28" s="2">
        <v>4114378000</v>
      </c>
      <c r="AA28" s="2">
        <v>-1030961000</v>
      </c>
      <c r="AB28" s="6">
        <v>4317982000</v>
      </c>
    </row>
    <row r="29" spans="1:28" x14ac:dyDescent="0.25">
      <c r="A29" s="1">
        <v>27</v>
      </c>
      <c r="B29" s="1">
        <v>2019</v>
      </c>
      <c r="C29" s="10">
        <f t="shared" si="0"/>
        <v>6.4306406631006672</v>
      </c>
      <c r="D29" s="10">
        <f t="shared" si="1"/>
        <v>4.9904360480679841</v>
      </c>
      <c r="E29" s="10">
        <f t="shared" si="2"/>
        <v>3.5325198701444083</v>
      </c>
      <c r="F29" s="10">
        <f t="shared" si="3"/>
        <v>1.3156440707477067E-2</v>
      </c>
      <c r="G29" s="10">
        <f t="shared" si="4"/>
        <v>1.4651166978821496E-2</v>
      </c>
      <c r="H29" s="10">
        <f t="shared" si="5"/>
        <v>2.4186451662772099E-2</v>
      </c>
      <c r="I29" s="10">
        <f t="shared" si="6"/>
        <v>0.10202097030940127</v>
      </c>
      <c r="J29" s="10">
        <f t="shared" si="7"/>
        <v>0.90784765194032713</v>
      </c>
      <c r="K29" s="10">
        <f t="shared" si="8"/>
        <v>1.8087856501406199</v>
      </c>
      <c r="L29" s="10">
        <f t="shared" si="9"/>
        <v>6.73760607861335</v>
      </c>
      <c r="M29" s="3">
        <v>48813000</v>
      </c>
      <c r="N29" s="3">
        <v>2018196000</v>
      </c>
      <c r="O29" s="3">
        <v>2018196000</v>
      </c>
      <c r="P29" s="2">
        <v>1601256000</v>
      </c>
      <c r="Q29" s="6">
        <v>416940000</v>
      </c>
      <c r="R29" s="2">
        <v>3710198000</v>
      </c>
      <c r="S29" s="2">
        <v>2388965000</v>
      </c>
      <c r="T29" s="2">
        <v>1321233000</v>
      </c>
      <c r="U29" s="6">
        <v>299542000</v>
      </c>
      <c r="V29" s="2">
        <v>725788000</v>
      </c>
      <c r="W29" s="2">
        <v>295903000</v>
      </c>
      <c r="X29" s="2">
        <v>3710198000</v>
      </c>
      <c r="Y29" s="2">
        <v>173059000</v>
      </c>
      <c r="Z29" s="2">
        <v>205459000</v>
      </c>
      <c r="AA29" s="2">
        <v>3331680000</v>
      </c>
      <c r="AB29" s="6">
        <v>378518000</v>
      </c>
    </row>
    <row r="30" spans="1:28" x14ac:dyDescent="0.25">
      <c r="A30" s="1">
        <v>28</v>
      </c>
      <c r="B30" s="1">
        <v>2019</v>
      </c>
      <c r="C30" s="10">
        <f t="shared" si="0"/>
        <v>5.0640267297223831</v>
      </c>
      <c r="D30" s="10">
        <f t="shared" si="1"/>
        <v>2.9653778892852589</v>
      </c>
      <c r="E30" s="10">
        <f t="shared" si="2"/>
        <v>0.97492284414637842</v>
      </c>
      <c r="F30" s="10">
        <f t="shared" si="3"/>
        <v>2.9409738238849022E-2</v>
      </c>
      <c r="G30" s="10">
        <f t="shared" si="4"/>
        <v>4.2765638054353662E-2</v>
      </c>
      <c r="H30" s="10">
        <f t="shared" si="5"/>
        <v>2.8493546835051339E-2</v>
      </c>
      <c r="I30" s="10">
        <f t="shared" si="6"/>
        <v>0.31230446739809531</v>
      </c>
      <c r="J30" s="10">
        <f t="shared" si="7"/>
        <v>1.8661568011053289</v>
      </c>
      <c r="K30" s="10">
        <f t="shared" si="8"/>
        <v>2.0925885698896409</v>
      </c>
      <c r="L30" s="10">
        <f t="shared" si="9"/>
        <v>4.2725586308077919</v>
      </c>
      <c r="M30" s="2">
        <v>100736000</v>
      </c>
      <c r="N30" s="2">
        <v>3535397000</v>
      </c>
      <c r="O30" s="2">
        <v>3535397000</v>
      </c>
      <c r="P30" s="2">
        <v>2962174000</v>
      </c>
      <c r="Q30" s="2">
        <v>573223000</v>
      </c>
      <c r="R30" s="2">
        <v>3425260000</v>
      </c>
      <c r="S30" s="2">
        <v>1320058000</v>
      </c>
      <c r="T30" s="2">
        <v>2105202000</v>
      </c>
      <c r="U30" s="4">
        <v>827466000</v>
      </c>
      <c r="V30" s="2">
        <v>405292000</v>
      </c>
      <c r="W30" s="2">
        <v>872444000</v>
      </c>
      <c r="X30" s="2">
        <v>3425260000</v>
      </c>
      <c r="Y30" s="2">
        <v>654007000</v>
      </c>
      <c r="Z30" s="2">
        <v>415717000</v>
      </c>
      <c r="AA30" s="2">
        <v>2355536000</v>
      </c>
      <c r="AB30" s="6">
        <v>1069724000</v>
      </c>
    </row>
    <row r="31" spans="1:28" x14ac:dyDescent="0.25">
      <c r="A31" s="1">
        <v>29</v>
      </c>
      <c r="B31" s="1">
        <v>2019</v>
      </c>
      <c r="C31" s="10">
        <f t="shared" si="0"/>
        <v>18.310141747740985</v>
      </c>
      <c r="D31" s="10">
        <f t="shared" si="1"/>
        <v>16.148272178758049</v>
      </c>
      <c r="E31" s="10">
        <f t="shared" si="2"/>
        <v>12.109212159704379</v>
      </c>
      <c r="F31" s="10">
        <f t="shared" si="3"/>
        <v>-4.5829963359959737E-2</v>
      </c>
      <c r="G31" s="10">
        <f t="shared" si="4"/>
        <v>-5.241802582953551E-2</v>
      </c>
      <c r="H31" s="10">
        <f t="shared" si="5"/>
        <v>-0.72765439081159866</v>
      </c>
      <c r="I31" s="10">
        <f t="shared" si="6"/>
        <v>0.12568314745389852</v>
      </c>
      <c r="J31" s="10">
        <f t="shared" si="7"/>
        <v>-7.84845287323542</v>
      </c>
      <c r="K31" s="10">
        <f t="shared" si="8"/>
        <v>0.23000603729782557</v>
      </c>
      <c r="L31" s="10">
        <f t="shared" si="9"/>
        <v>0.98573358397243926</v>
      </c>
      <c r="M31" s="2">
        <v>-100353000</v>
      </c>
      <c r="N31" s="2">
        <v>137913000</v>
      </c>
      <c r="O31" s="2">
        <v>137913000</v>
      </c>
      <c r="P31" s="2">
        <v>172978000</v>
      </c>
      <c r="Q31" s="2">
        <v>-35065000</v>
      </c>
      <c r="R31" s="6">
        <v>2189681000</v>
      </c>
      <c r="S31" s="2">
        <v>1555436000</v>
      </c>
      <c r="T31" s="6">
        <v>634245000</v>
      </c>
      <c r="U31" s="6">
        <v>139909000</v>
      </c>
      <c r="V31" s="2">
        <v>419451000</v>
      </c>
      <c r="W31" s="2">
        <v>74885000</v>
      </c>
      <c r="X31" s="6">
        <v>2189681000</v>
      </c>
      <c r="Y31" s="2">
        <v>240567000</v>
      </c>
      <c r="Z31" s="2">
        <v>34639000</v>
      </c>
      <c r="AA31" s="6">
        <v>1914475000</v>
      </c>
      <c r="AB31" s="3">
        <v>275206000</v>
      </c>
    </row>
    <row r="32" spans="1:28" x14ac:dyDescent="0.25">
      <c r="A32" s="1">
        <v>30</v>
      </c>
      <c r="B32" s="1">
        <v>2019</v>
      </c>
      <c r="C32" s="10">
        <f t="shared" si="0"/>
        <v>5.9620403844458156</v>
      </c>
      <c r="D32" s="10">
        <f t="shared" si="1"/>
        <v>3.9651706198747907</v>
      </c>
      <c r="E32" s="10">
        <f t="shared" si="2"/>
        <v>2.7256929136172587</v>
      </c>
      <c r="F32" s="10">
        <f t="shared" si="3"/>
        <v>-1.2519521395874448E-2</v>
      </c>
      <c r="G32" s="10">
        <f t="shared" si="4"/>
        <v>-1.3483420936511892E-2</v>
      </c>
      <c r="H32" s="10">
        <f t="shared" si="5"/>
        <v>-3.7421714218030533E-2</v>
      </c>
      <c r="I32" s="10">
        <f t="shared" si="6"/>
        <v>7.1487758572254465E-2</v>
      </c>
      <c r="J32" s="10">
        <f t="shared" si="7"/>
        <v>1.3587529588982139</v>
      </c>
      <c r="K32" s="10">
        <f t="shared" si="8"/>
        <v>1.4002404878467749</v>
      </c>
      <c r="L32" s="10">
        <f t="shared" si="9"/>
        <v>5.6056271230651573</v>
      </c>
      <c r="M32" s="2">
        <v>-35385000</v>
      </c>
      <c r="N32" s="2">
        <v>945574000</v>
      </c>
      <c r="O32" s="2">
        <v>945574000</v>
      </c>
      <c r="P32" s="2">
        <v>796870000</v>
      </c>
      <c r="Q32" s="2">
        <v>148704000</v>
      </c>
      <c r="R32" s="2">
        <v>2826386000</v>
      </c>
      <c r="S32" s="2">
        <v>2015000000</v>
      </c>
      <c r="T32" s="2">
        <v>811386000</v>
      </c>
      <c r="U32" s="6">
        <v>168683000</v>
      </c>
      <c r="V32" s="2">
        <v>370945000</v>
      </c>
      <c r="W32" s="2">
        <v>271758000</v>
      </c>
      <c r="X32" s="2">
        <v>2826386000</v>
      </c>
      <c r="Y32" s="2">
        <v>65960000</v>
      </c>
      <c r="Z32" s="2">
        <v>136092000</v>
      </c>
      <c r="AA32" s="2">
        <v>2624334000</v>
      </c>
      <c r="AB32" s="3">
        <v>202052000</v>
      </c>
    </row>
    <row r="33" spans="1:28" x14ac:dyDescent="0.25">
      <c r="A33" s="1">
        <v>31</v>
      </c>
      <c r="B33" s="1">
        <v>2019</v>
      </c>
      <c r="C33" s="10">
        <f t="shared" si="0"/>
        <v>0.22732170887955538</v>
      </c>
      <c r="D33" s="10">
        <f t="shared" si="1"/>
        <v>0.22318951253659158</v>
      </c>
      <c r="E33" s="10">
        <f t="shared" si="2"/>
        <v>1.0631708455305248E-2</v>
      </c>
      <c r="F33" s="10">
        <f t="shared" si="3"/>
        <v>7.5319921366002094E-7</v>
      </c>
      <c r="G33" s="10">
        <f t="shared" si="4"/>
        <v>-2.7764420006818941E-7</v>
      </c>
      <c r="H33" s="10">
        <f t="shared" si="5"/>
        <v>4.5330915684496827E-4</v>
      </c>
      <c r="I33" s="10">
        <f t="shared" si="6"/>
        <v>3.7128217102141345</v>
      </c>
      <c r="J33" s="10">
        <f t="shared" si="7"/>
        <v>-291.36164553595177</v>
      </c>
      <c r="K33" s="10">
        <f t="shared" si="8"/>
        <v>-4.8449442150575422E-2</v>
      </c>
      <c r="L33" s="10">
        <f t="shared" si="9"/>
        <v>0.17612071374396232</v>
      </c>
      <c r="M33" s="2">
        <v>2000</v>
      </c>
      <c r="N33" s="2">
        <v>4412000</v>
      </c>
      <c r="O33" s="2">
        <v>4412000</v>
      </c>
      <c r="P33" s="2">
        <v>38249000</v>
      </c>
      <c r="Q33" s="2">
        <v>-33837000</v>
      </c>
      <c r="R33" s="2">
        <v>2655340000</v>
      </c>
      <c r="S33" s="2">
        <v>2628549000</v>
      </c>
      <c r="T33" s="2">
        <v>26791000</v>
      </c>
      <c r="U33" s="6">
        <v>25051000</v>
      </c>
      <c r="V33" s="6">
        <v>1253000</v>
      </c>
      <c r="W33" s="2">
        <v>487000</v>
      </c>
      <c r="X33" s="2">
        <v>2655340000</v>
      </c>
      <c r="Y33" s="2">
        <v>9740949000</v>
      </c>
      <c r="Z33" s="2">
        <v>117855000</v>
      </c>
      <c r="AA33" s="6">
        <v>-7203464000</v>
      </c>
      <c r="AB33" s="6">
        <v>9858804000</v>
      </c>
    </row>
    <row r="34" spans="1:28" x14ac:dyDescent="0.25">
      <c r="A34" s="1">
        <v>32</v>
      </c>
      <c r="B34" s="1">
        <v>2019</v>
      </c>
      <c r="C34" s="10">
        <f t="shared" si="0"/>
        <v>0.14254705903284348</v>
      </c>
      <c r="D34" s="10">
        <f t="shared" si="1"/>
        <v>7.9681376162178921E-2</v>
      </c>
      <c r="E34" s="10">
        <f t="shared" si="2"/>
        <v>3.7370184169458268E-2</v>
      </c>
      <c r="F34" s="10">
        <f t="shared" si="3"/>
        <v>-9.6594115984651605E-2</v>
      </c>
      <c r="G34" s="10">
        <f t="shared" si="4"/>
        <v>-0.12438341204301298</v>
      </c>
      <c r="H34" s="10">
        <f t="shared" si="5"/>
        <v>-3.7492473566331581</v>
      </c>
      <c r="I34" s="10">
        <f t="shared" si="6"/>
        <v>0.22341641543609986</v>
      </c>
      <c r="J34" s="10">
        <f t="shared" si="7"/>
        <v>21.892123602892834</v>
      </c>
      <c r="K34" s="10">
        <f t="shared" si="8"/>
        <v>-0.28454935113440322</v>
      </c>
      <c r="L34" s="10">
        <f t="shared" si="9"/>
        <v>5.766504475280831</v>
      </c>
      <c r="M34" s="2">
        <v>-359909000</v>
      </c>
      <c r="N34" s="2">
        <v>95995000</v>
      </c>
      <c r="O34" s="2">
        <v>95995000</v>
      </c>
      <c r="P34" s="2">
        <v>57970000</v>
      </c>
      <c r="Q34" s="2">
        <v>38025000</v>
      </c>
      <c r="R34" s="2">
        <v>3725993000</v>
      </c>
      <c r="S34" s="2">
        <v>3669909000</v>
      </c>
      <c r="T34" s="2">
        <v>56084000</v>
      </c>
      <c r="U34" s="3">
        <v>16647000</v>
      </c>
      <c r="V34" s="2">
        <v>14703000</v>
      </c>
      <c r="W34" s="2">
        <v>24734000</v>
      </c>
      <c r="X34" s="2">
        <v>3725993000</v>
      </c>
      <c r="Y34" s="2">
        <v>439006000</v>
      </c>
      <c r="Z34" s="2">
        <v>393442000</v>
      </c>
      <c r="AA34" s="2">
        <v>2893545000</v>
      </c>
      <c r="AB34" s="3">
        <v>832448000</v>
      </c>
    </row>
    <row r="35" spans="1:28" x14ac:dyDescent="0.25">
      <c r="A35" s="1">
        <v>33</v>
      </c>
      <c r="B35" s="1">
        <v>2019</v>
      </c>
      <c r="C35" s="10">
        <f t="shared" ref="C35:C52" si="10">IFERROR(T35/Z35,"NULL")</f>
        <v>0.970760071299265</v>
      </c>
      <c r="D35" s="10">
        <f t="shared" ref="D35:D52" si="11">IFERROR((V35+U35)/Z35,"NULL")</f>
        <v>0.6984769653875994</v>
      </c>
      <c r="E35" s="10">
        <f t="shared" ref="E35:E52" si="12">IFERROR(V35/Z35,"NULL")</f>
        <v>0.47710720751033758</v>
      </c>
      <c r="F35" s="10">
        <f t="shared" ref="F35:F52" si="13">IFERROR(M35/R35,"NULL")</f>
        <v>3.419262698916109E-2</v>
      </c>
      <c r="G35" s="10">
        <f t="shared" ref="G35:G52" si="14">IFERROR(M35/AA35,"NULL")</f>
        <v>4.3996618290286005E-2</v>
      </c>
      <c r="H35" s="10">
        <f t="shared" ref="H35:H52" si="15">IFERROR(M35/N35,"NULL")</f>
        <v>6.1933896038112279E-2</v>
      </c>
      <c r="I35" s="10">
        <f t="shared" ref="I35:I52" si="16">IFERROR(AB35/R35,"NULL")</f>
        <v>0.22283511056324823</v>
      </c>
      <c r="J35" s="10">
        <f t="shared" ref="J35:J52" si="17">IFERROR(AB35/Q35,"NULL")</f>
        <v>1.8584865483533961</v>
      </c>
      <c r="K35" s="10">
        <f t="shared" ref="K35:K52" si="18">IFERROR(O35/(T35-Z35),"NULL")</f>
        <v>-131.61302900618165</v>
      </c>
      <c r="L35" s="10">
        <f t="shared" ref="L35:L52" si="19">IFERROR(O35/U35,"NULL")</f>
        <v>17.384287813885713</v>
      </c>
      <c r="M35" s="2">
        <v>85711000</v>
      </c>
      <c r="N35" s="2">
        <v>1383911000</v>
      </c>
      <c r="O35" s="2">
        <v>1383911000</v>
      </c>
      <c r="P35" s="2">
        <v>1083353000</v>
      </c>
      <c r="Q35" s="2">
        <v>300558000</v>
      </c>
      <c r="R35" s="2">
        <v>2506710000</v>
      </c>
      <c r="S35" s="2">
        <v>2157614000</v>
      </c>
      <c r="T35" s="2">
        <v>349096000</v>
      </c>
      <c r="U35" s="6">
        <v>79607000</v>
      </c>
      <c r="V35" s="2">
        <v>171573000</v>
      </c>
      <c r="W35" s="2">
        <v>97916000</v>
      </c>
      <c r="X35" s="2">
        <v>2506710000</v>
      </c>
      <c r="Y35" s="2">
        <v>198972000</v>
      </c>
      <c r="Z35" s="2">
        <v>359611000</v>
      </c>
      <c r="AA35" s="2">
        <v>1948127000</v>
      </c>
      <c r="AB35" s="6">
        <v>558583000</v>
      </c>
    </row>
    <row r="36" spans="1:28" x14ac:dyDescent="0.25">
      <c r="A36" s="1">
        <v>34</v>
      </c>
      <c r="B36" s="1">
        <v>2019</v>
      </c>
      <c r="C36" s="10">
        <f t="shared" si="10"/>
        <v>0.10848441387807355</v>
      </c>
      <c r="D36" s="10">
        <f t="shared" si="11"/>
        <v>9.8127355244223488E-2</v>
      </c>
      <c r="E36" s="10">
        <f t="shared" si="12"/>
        <v>1.5434519999422469E-2</v>
      </c>
      <c r="F36" s="10">
        <f t="shared" si="13"/>
        <v>3.9102925565359428E-5</v>
      </c>
      <c r="G36" s="10">
        <f t="shared" si="14"/>
        <v>4.5759688834115927E-5</v>
      </c>
      <c r="H36" s="10">
        <f t="shared" si="15"/>
        <v>8.2730093071354711E-3</v>
      </c>
      <c r="I36" s="10">
        <f t="shared" si="16"/>
        <v>0.14547221448310155</v>
      </c>
      <c r="J36" s="10">
        <f t="shared" si="17"/>
        <v>-187.93398392652125</v>
      </c>
      <c r="K36" s="10">
        <f t="shared" si="18"/>
        <v>-5.7422802850356294E-2</v>
      </c>
      <c r="L36" s="10">
        <f t="shared" si="19"/>
        <v>0.61907810499359794</v>
      </c>
      <c r="M36" s="2">
        <v>88000</v>
      </c>
      <c r="N36" s="2">
        <v>10637000</v>
      </c>
      <c r="O36" s="2">
        <v>10637000</v>
      </c>
      <c r="P36" s="2">
        <v>12379000</v>
      </c>
      <c r="Q36" s="2">
        <v>-1742000</v>
      </c>
      <c r="R36" s="6">
        <v>2250471000</v>
      </c>
      <c r="S36" s="2">
        <v>2227930000</v>
      </c>
      <c r="T36" s="2">
        <v>22541000</v>
      </c>
      <c r="U36" s="6">
        <v>17182000</v>
      </c>
      <c r="V36" s="2">
        <v>3207000</v>
      </c>
      <c r="W36" s="2">
        <v>2152000</v>
      </c>
      <c r="X36" s="6">
        <v>2250471000</v>
      </c>
      <c r="Y36" s="2">
        <v>119600000</v>
      </c>
      <c r="Z36" s="2">
        <v>207781000</v>
      </c>
      <c r="AA36" s="2">
        <v>1923090000</v>
      </c>
      <c r="AB36" s="6">
        <v>327381000</v>
      </c>
    </row>
    <row r="37" spans="1:28" x14ac:dyDescent="0.25">
      <c r="A37" s="1">
        <v>35</v>
      </c>
      <c r="B37" s="1">
        <v>2019</v>
      </c>
      <c r="C37" s="10">
        <f t="shared" si="10"/>
        <v>0.73437634032557131</v>
      </c>
      <c r="D37" s="10">
        <f t="shared" si="11"/>
        <v>0.76871713109291384</v>
      </c>
      <c r="E37" s="10">
        <f t="shared" si="12"/>
        <v>4.9207269595972263E-2</v>
      </c>
      <c r="F37" s="10">
        <f t="shared" si="13"/>
        <v>2.2609849550292785E-4</v>
      </c>
      <c r="G37" s="10">
        <f t="shared" si="14"/>
        <v>1.8794311364685153E-3</v>
      </c>
      <c r="H37" s="10">
        <f t="shared" si="15"/>
        <v>3.2204652901413988E-4</v>
      </c>
      <c r="I37" s="10">
        <f t="shared" si="16"/>
        <v>0.87969844113162299</v>
      </c>
      <c r="J37" s="10">
        <f t="shared" si="17"/>
        <v>57.545966765709252</v>
      </c>
      <c r="K37" s="10">
        <f t="shared" si="18"/>
        <v>-3.2397450627251274</v>
      </c>
      <c r="L37" s="10">
        <f t="shared" si="19"/>
        <v>1.1960266092570684</v>
      </c>
      <c r="M37" s="2">
        <v>672000</v>
      </c>
      <c r="N37" s="2">
        <v>2086655000</v>
      </c>
      <c r="O37" s="2">
        <v>2086655000</v>
      </c>
      <c r="P37" s="2">
        <v>2041220000</v>
      </c>
      <c r="Q37" s="2">
        <v>45435000</v>
      </c>
      <c r="R37" s="2">
        <v>2972156000</v>
      </c>
      <c r="S37" s="2">
        <v>1191452000</v>
      </c>
      <c r="T37" s="2">
        <v>1780704000</v>
      </c>
      <c r="U37" s="6">
        <v>1744656000</v>
      </c>
      <c r="V37" s="2">
        <v>119317000</v>
      </c>
      <c r="W37" s="2">
        <v>-83269000</v>
      </c>
      <c r="X37" s="2">
        <v>2972156000</v>
      </c>
      <c r="Y37" s="2">
        <v>189817000</v>
      </c>
      <c r="Z37" s="2">
        <v>2424784000</v>
      </c>
      <c r="AA37" s="2">
        <v>357555000</v>
      </c>
      <c r="AB37" s="6">
        <v>2614601000</v>
      </c>
    </row>
    <row r="38" spans="1:28" x14ac:dyDescent="0.25">
      <c r="A38" s="1">
        <v>36</v>
      </c>
      <c r="B38" s="1">
        <v>2019</v>
      </c>
      <c r="C38" s="10">
        <f t="shared" si="10"/>
        <v>2.1669488981854426</v>
      </c>
      <c r="D38" s="10">
        <f t="shared" si="11"/>
        <v>1.2657101673750246</v>
      </c>
      <c r="E38" s="10">
        <f t="shared" si="12"/>
        <v>0.40313777221137348</v>
      </c>
      <c r="F38" s="10">
        <f t="shared" si="13"/>
        <v>-9.5545107607269905E-2</v>
      </c>
      <c r="G38" s="10">
        <f t="shared" si="14"/>
        <v>-0.11726576857692925</v>
      </c>
      <c r="H38" s="10">
        <f t="shared" si="15"/>
        <v>-0.17813193138955868</v>
      </c>
      <c r="I38" s="10">
        <f t="shared" si="16"/>
        <v>0.18522592938458465</v>
      </c>
      <c r="J38" s="10">
        <f t="shared" si="17"/>
        <v>-5.3855232594638709</v>
      </c>
      <c r="K38" s="10">
        <f t="shared" si="18"/>
        <v>3.1552227810801199</v>
      </c>
      <c r="L38" s="10">
        <f t="shared" si="19"/>
        <v>4.2686083725325945</v>
      </c>
      <c r="M38" s="2">
        <v>-177004000</v>
      </c>
      <c r="N38" s="2">
        <v>993668000</v>
      </c>
      <c r="O38" s="2">
        <v>993668000</v>
      </c>
      <c r="P38" s="2">
        <v>1057384000</v>
      </c>
      <c r="Q38" s="2">
        <v>-63716000</v>
      </c>
      <c r="R38" s="2">
        <v>1852570000</v>
      </c>
      <c r="S38" s="2">
        <v>1267769000</v>
      </c>
      <c r="T38" s="2">
        <v>584801000</v>
      </c>
      <c r="U38" s="6">
        <v>232785000</v>
      </c>
      <c r="V38" s="2">
        <v>108796000</v>
      </c>
      <c r="W38" s="2">
        <v>243220000</v>
      </c>
      <c r="X38" s="2">
        <v>1852570000</v>
      </c>
      <c r="Y38" s="2">
        <v>73271000</v>
      </c>
      <c r="Z38" s="2">
        <v>269873000</v>
      </c>
      <c r="AA38" s="2">
        <v>1509426000</v>
      </c>
      <c r="AB38" s="6">
        <v>343144000</v>
      </c>
    </row>
    <row r="39" spans="1:28" x14ac:dyDescent="0.25">
      <c r="A39" s="1">
        <v>37</v>
      </c>
      <c r="B39" s="1">
        <v>2019</v>
      </c>
      <c r="C39" s="10">
        <f t="shared" si="10"/>
        <v>3.4668454468358201</v>
      </c>
      <c r="D39" s="10">
        <f t="shared" si="11"/>
        <v>3.1822067890623211</v>
      </c>
      <c r="E39" s="10">
        <f t="shared" si="12"/>
        <v>2.3235691856334091</v>
      </c>
      <c r="F39" s="10">
        <f t="shared" si="13"/>
        <v>5.1885803449768002E-2</v>
      </c>
      <c r="G39" s="10">
        <f t="shared" si="14"/>
        <v>5.4300609518869149E-2</v>
      </c>
      <c r="H39" s="10">
        <f t="shared" si="15"/>
        <v>0.17534590773560255</v>
      </c>
      <c r="I39" s="10">
        <f t="shared" si="16"/>
        <v>4.4471067461259631E-2</v>
      </c>
      <c r="J39" s="10">
        <f t="shared" si="17"/>
        <v>0.40605284357830135</v>
      </c>
      <c r="K39" s="10">
        <f t="shared" si="18"/>
        <v>2.7734004794380538</v>
      </c>
      <c r="L39" s="10">
        <f t="shared" si="19"/>
        <v>7.9679137247574179</v>
      </c>
      <c r="M39" s="2">
        <v>104678000</v>
      </c>
      <c r="N39" s="2">
        <v>596980000</v>
      </c>
      <c r="O39" s="2">
        <v>596980000</v>
      </c>
      <c r="P39" s="2">
        <v>376026000</v>
      </c>
      <c r="Q39" s="2">
        <v>220954000</v>
      </c>
      <c r="R39" s="2">
        <v>2017469000</v>
      </c>
      <c r="S39" s="2">
        <v>1714959000</v>
      </c>
      <c r="T39" s="2">
        <v>302510000</v>
      </c>
      <c r="U39" s="6">
        <v>74923000</v>
      </c>
      <c r="V39" s="2">
        <v>202750000</v>
      </c>
      <c r="W39" s="2">
        <v>24837000</v>
      </c>
      <c r="X39" s="2">
        <v>2017469000</v>
      </c>
      <c r="Y39" s="2">
        <v>2461000</v>
      </c>
      <c r="Z39" s="2">
        <v>87258000</v>
      </c>
      <c r="AA39" s="2">
        <v>1927750000</v>
      </c>
      <c r="AB39" s="6">
        <v>89719000</v>
      </c>
    </row>
    <row r="40" spans="1:28" x14ac:dyDescent="0.25">
      <c r="A40" s="1">
        <v>38</v>
      </c>
      <c r="B40" s="1">
        <v>2019</v>
      </c>
      <c r="C40" s="10">
        <f t="shared" si="10"/>
        <v>1.2826162503967962</v>
      </c>
      <c r="D40" s="10">
        <f t="shared" si="11"/>
        <v>0.52811850134930494</v>
      </c>
      <c r="E40" s="10">
        <f t="shared" si="12"/>
        <v>0.28967664970239299</v>
      </c>
      <c r="F40" s="10">
        <f t="shared" si="13"/>
        <v>3.2138823461679787E-4</v>
      </c>
      <c r="G40" s="10">
        <f t="shared" si="14"/>
        <v>4.6781146557099863E-4</v>
      </c>
      <c r="H40" s="10">
        <f t="shared" si="15"/>
        <v>1.1734723529171732E-3</v>
      </c>
      <c r="I40" s="10">
        <f t="shared" si="16"/>
        <v>0.31299624256853203</v>
      </c>
      <c r="J40" s="10">
        <f t="shared" si="17"/>
        <v>7.3229616071817665</v>
      </c>
      <c r="K40" s="10">
        <f t="shared" si="18"/>
        <v>4.5304288639349268</v>
      </c>
      <c r="L40" s="10">
        <f t="shared" si="19"/>
        <v>5.3697486803226981</v>
      </c>
      <c r="M40" s="2">
        <v>1898000</v>
      </c>
      <c r="N40" s="2">
        <v>1617422000</v>
      </c>
      <c r="O40" s="2">
        <v>1617422000</v>
      </c>
      <c r="P40" s="2">
        <v>1365005000</v>
      </c>
      <c r="Q40" s="2">
        <v>252417000</v>
      </c>
      <c r="R40" s="2">
        <v>5905630000</v>
      </c>
      <c r="S40" s="2">
        <v>4285374000</v>
      </c>
      <c r="T40" s="2">
        <v>1620256000</v>
      </c>
      <c r="U40" s="6">
        <v>301210000</v>
      </c>
      <c r="V40" s="2">
        <v>365932000</v>
      </c>
      <c r="W40" s="2">
        <v>953114000</v>
      </c>
      <c r="X40" s="2">
        <v>5905630000</v>
      </c>
      <c r="Y40" s="2">
        <v>585197000</v>
      </c>
      <c r="Z40" s="2">
        <v>1263243000</v>
      </c>
      <c r="AA40" s="2">
        <v>4057190000</v>
      </c>
      <c r="AB40" s="6">
        <v>1848440000</v>
      </c>
    </row>
    <row r="41" spans="1:28" x14ac:dyDescent="0.25">
      <c r="A41" s="1">
        <v>39</v>
      </c>
      <c r="B41" s="1">
        <v>2019</v>
      </c>
      <c r="C41" s="10">
        <f t="shared" si="10"/>
        <v>0.55187284599371322</v>
      </c>
      <c r="D41" s="10">
        <f t="shared" si="11"/>
        <v>0.45341627657697331</v>
      </c>
      <c r="E41" s="10">
        <f t="shared" si="12"/>
        <v>6.1831069697057084E-4</v>
      </c>
      <c r="F41" s="10">
        <f t="shared" si="13"/>
        <v>-7.0302121786720961E-2</v>
      </c>
      <c r="G41" s="10">
        <f t="shared" si="14"/>
        <v>-0.51114348553489863</v>
      </c>
      <c r="H41" s="10">
        <f t="shared" si="15"/>
        <v>-0.21868892645679752</v>
      </c>
      <c r="I41" s="10">
        <f t="shared" si="16"/>
        <v>0.86246108230617169</v>
      </c>
      <c r="J41" s="10">
        <f t="shared" si="17"/>
        <v>-11.810343850903529</v>
      </c>
      <c r="K41" s="10">
        <f t="shared" si="18"/>
        <v>-1.3561825523384037</v>
      </c>
      <c r="L41" s="10">
        <f t="shared" si="19"/>
        <v>1.3421929277249676</v>
      </c>
      <c r="M41" s="3">
        <v>-271913000</v>
      </c>
      <c r="N41" s="3">
        <v>1243378000</v>
      </c>
      <c r="O41" s="3">
        <v>1243378000</v>
      </c>
      <c r="P41" s="2">
        <v>1525826000</v>
      </c>
      <c r="Q41" s="6">
        <v>-282448000</v>
      </c>
      <c r="R41" s="6">
        <v>3867778000</v>
      </c>
      <c r="S41" s="2">
        <v>2738703000</v>
      </c>
      <c r="T41" s="6">
        <v>1129075000</v>
      </c>
      <c r="U41" s="4">
        <v>926378000</v>
      </c>
      <c r="V41" s="6">
        <v>1265000</v>
      </c>
      <c r="W41" s="2">
        <v>201432000</v>
      </c>
      <c r="X41" s="6">
        <v>3867778000</v>
      </c>
      <c r="Y41" s="2">
        <v>1289911000</v>
      </c>
      <c r="Z41" s="6">
        <v>2045897000</v>
      </c>
      <c r="AA41" s="6">
        <v>531970000</v>
      </c>
      <c r="AB41" s="6">
        <v>3335808000</v>
      </c>
    </row>
    <row r="42" spans="1:28" s="9" customFormat="1" x14ac:dyDescent="0.25">
      <c r="A42" s="7">
        <v>40</v>
      </c>
      <c r="B42" s="1">
        <v>2019</v>
      </c>
      <c r="C42" s="10">
        <f t="shared" si="10"/>
        <v>0.56682928891434303</v>
      </c>
      <c r="D42" s="10">
        <f t="shared" si="11"/>
        <v>0.26000821331261215</v>
      </c>
      <c r="E42" s="10">
        <f t="shared" si="12"/>
        <v>9.1267416802464793E-2</v>
      </c>
      <c r="F42" s="10">
        <f t="shared" si="13"/>
        <v>-0.39735426424753972</v>
      </c>
      <c r="G42" s="10">
        <f t="shared" si="14"/>
        <v>1.7040162375126044</v>
      </c>
      <c r="H42" s="10">
        <f t="shared" si="15"/>
        <v>-0.44831599034837077</v>
      </c>
      <c r="I42" s="10">
        <f t="shared" si="16"/>
        <v>1.2331869001598059</v>
      </c>
      <c r="J42" s="10">
        <f t="shared" si="17"/>
        <v>-3.2507044818464133</v>
      </c>
      <c r="K42" s="10">
        <f t="shared" si="18"/>
        <v>-1.6992220448509268</v>
      </c>
      <c r="L42" s="10">
        <f t="shared" si="19"/>
        <v>4.3620347697969821</v>
      </c>
      <c r="M42" s="8">
        <v>-655685000</v>
      </c>
      <c r="N42" s="8">
        <v>1462551000</v>
      </c>
      <c r="O42" s="8">
        <v>1462551000</v>
      </c>
      <c r="P42" s="2">
        <v>2088543000</v>
      </c>
      <c r="Q42" s="8">
        <v>-625992000</v>
      </c>
      <c r="R42" s="8">
        <v>1650127000</v>
      </c>
      <c r="S42" s="2">
        <v>523827000</v>
      </c>
      <c r="T42" s="8">
        <v>1126300000</v>
      </c>
      <c r="U42" s="6">
        <v>335291000</v>
      </c>
      <c r="V42" s="8">
        <v>181350000</v>
      </c>
      <c r="W42" s="2">
        <v>609659000</v>
      </c>
      <c r="X42" s="8">
        <v>1650127000</v>
      </c>
      <c r="Y42" s="2">
        <v>47897000</v>
      </c>
      <c r="Z42" s="8">
        <v>1987018000</v>
      </c>
      <c r="AA42" s="8">
        <v>-384788000</v>
      </c>
      <c r="AB42" s="6">
        <v>2034915000</v>
      </c>
    </row>
    <row r="43" spans="1:28" x14ac:dyDescent="0.25">
      <c r="A43" s="1">
        <v>41</v>
      </c>
      <c r="B43" s="1">
        <v>2019</v>
      </c>
      <c r="C43" s="10">
        <f t="shared" si="10"/>
        <v>4.0146416316787796</v>
      </c>
      <c r="D43" s="10">
        <f t="shared" si="11"/>
        <v>2.8380682423648258</v>
      </c>
      <c r="E43" s="10">
        <f t="shared" si="12"/>
        <v>0.65162720317128786</v>
      </c>
      <c r="F43" s="10">
        <f t="shared" si="13"/>
        <v>1.0041822861850533E-3</v>
      </c>
      <c r="G43" s="10">
        <f t="shared" si="14"/>
        <v>1.2994018161021261E-3</v>
      </c>
      <c r="H43" s="10">
        <f t="shared" si="15"/>
        <v>6.2149304708465476E-2</v>
      </c>
      <c r="I43" s="10">
        <f t="shared" si="16"/>
        <v>0.22719648861401165</v>
      </c>
      <c r="J43" s="10">
        <f t="shared" si="17"/>
        <v>10.181460872637343</v>
      </c>
      <c r="K43" s="10">
        <f t="shared" si="18"/>
        <v>0.11591375044185225</v>
      </c>
      <c r="L43" s="10">
        <f t="shared" si="19"/>
        <v>0.15982064528706502</v>
      </c>
      <c r="M43" s="3">
        <v>1019000</v>
      </c>
      <c r="N43" s="3">
        <v>16396000</v>
      </c>
      <c r="O43" s="3">
        <v>16396000</v>
      </c>
      <c r="P43" s="2">
        <v>-6248000</v>
      </c>
      <c r="Q43" s="2">
        <v>22644000</v>
      </c>
      <c r="R43" s="6">
        <v>1014756000</v>
      </c>
      <c r="S43" s="2">
        <v>826385000</v>
      </c>
      <c r="T43" s="6">
        <v>188371000</v>
      </c>
      <c r="U43" s="6">
        <v>102590000</v>
      </c>
      <c r="V43" s="6">
        <v>30575000</v>
      </c>
      <c r="W43" s="2">
        <v>55206000</v>
      </c>
      <c r="X43" s="6">
        <v>1014756000</v>
      </c>
      <c r="Y43" s="2">
        <v>183628000</v>
      </c>
      <c r="Z43" s="3">
        <v>46921000</v>
      </c>
      <c r="AA43" s="6">
        <v>784207000</v>
      </c>
      <c r="AB43" s="6">
        <v>230549000</v>
      </c>
    </row>
    <row r="44" spans="1:28" x14ac:dyDescent="0.25">
      <c r="A44" s="1">
        <v>42</v>
      </c>
      <c r="B44" s="1">
        <v>2019</v>
      </c>
      <c r="C44" s="10">
        <f t="shared" si="10"/>
        <v>8.2012813218123801E-2</v>
      </c>
      <c r="D44" s="10">
        <f t="shared" si="11"/>
        <v>8.7848928189174103E-3</v>
      </c>
      <c r="E44" s="10">
        <f t="shared" si="12"/>
        <v>1.3213525176656218E-3</v>
      </c>
      <c r="F44" s="10">
        <f t="shared" si="13"/>
        <v>-0.38791389956162459</v>
      </c>
      <c r="G44" s="10">
        <f t="shared" si="14"/>
        <v>0.18851456068578898</v>
      </c>
      <c r="H44" s="10">
        <f t="shared" si="15"/>
        <v>-3.7511332130440525</v>
      </c>
      <c r="I44" s="10">
        <f t="shared" si="16"/>
        <v>3.0577397212737805</v>
      </c>
      <c r="J44" s="10">
        <f t="shared" si="17"/>
        <v>-8.4772638378944443</v>
      </c>
      <c r="K44" s="10">
        <f t="shared" si="18"/>
        <v>-3.7321386153696755E-2</v>
      </c>
      <c r="L44" s="10">
        <f t="shared" si="19"/>
        <v>4.5903891315875862</v>
      </c>
      <c r="M44" s="2">
        <v>-681896000</v>
      </c>
      <c r="N44" s="2">
        <v>181784000</v>
      </c>
      <c r="O44" s="2">
        <v>181784000</v>
      </c>
      <c r="P44" s="2">
        <v>815840000</v>
      </c>
      <c r="Q44" s="2">
        <v>-634056000</v>
      </c>
      <c r="R44" s="2">
        <v>1757854000</v>
      </c>
      <c r="S44" s="2">
        <v>1322700000</v>
      </c>
      <c r="T44" s="2">
        <v>435154000</v>
      </c>
      <c r="U44" s="6">
        <v>39601000</v>
      </c>
      <c r="V44" s="2">
        <v>7011000</v>
      </c>
      <c r="W44" s="2">
        <v>388542000</v>
      </c>
      <c r="X44" s="2">
        <v>1757854000</v>
      </c>
      <c r="Y44" s="2">
        <v>69133000</v>
      </c>
      <c r="Z44" s="2">
        <v>5305927000</v>
      </c>
      <c r="AA44" s="2">
        <v>-3617206000</v>
      </c>
      <c r="AB44" s="6">
        <v>5375060000</v>
      </c>
    </row>
    <row r="45" spans="1:28" x14ac:dyDescent="0.25">
      <c r="A45" s="1">
        <v>43</v>
      </c>
      <c r="B45" s="1">
        <v>2019</v>
      </c>
      <c r="C45" s="10">
        <f t="shared" si="10"/>
        <v>0.90495100632434478</v>
      </c>
      <c r="D45" s="10">
        <f t="shared" si="11"/>
        <v>0.42637056703005571</v>
      </c>
      <c r="E45" s="10">
        <f t="shared" si="12"/>
        <v>1.2335769803393844E-2</v>
      </c>
      <c r="F45" s="10">
        <f t="shared" si="13"/>
        <v>-5.0804069277269354E-2</v>
      </c>
      <c r="G45" s="10">
        <f t="shared" si="14"/>
        <v>-0.7122825928091201</v>
      </c>
      <c r="H45" s="10">
        <f t="shared" si="15"/>
        <v>-4.115353395252315E-2</v>
      </c>
      <c r="I45" s="10">
        <f t="shared" si="16"/>
        <v>0.92867427929565594</v>
      </c>
      <c r="J45" s="10">
        <f t="shared" si="17"/>
        <v>-43.430512812699959</v>
      </c>
      <c r="K45" s="10">
        <f t="shared" si="18"/>
        <v>-13.986166883193576</v>
      </c>
      <c r="L45" s="10">
        <f t="shared" si="19"/>
        <v>3.2107714050410259</v>
      </c>
      <c r="M45" s="2">
        <v>-77975000</v>
      </c>
      <c r="N45" s="2">
        <v>1894734000</v>
      </c>
      <c r="O45" s="2">
        <v>1894734000</v>
      </c>
      <c r="P45" s="2">
        <v>1927553000</v>
      </c>
      <c r="Q45" s="2">
        <v>-32819000</v>
      </c>
      <c r="R45" s="2">
        <v>1534818000</v>
      </c>
      <c r="S45" s="2">
        <v>245004000</v>
      </c>
      <c r="T45" s="2">
        <v>1289814000</v>
      </c>
      <c r="U45" s="6">
        <v>590118000</v>
      </c>
      <c r="V45" s="2">
        <v>17582000</v>
      </c>
      <c r="W45" s="2">
        <v>682114000</v>
      </c>
      <c r="X45" s="2">
        <v>1534818000</v>
      </c>
      <c r="Y45" s="2">
        <v>60000</v>
      </c>
      <c r="Z45" s="2">
        <v>1425286000</v>
      </c>
      <c r="AA45" s="2">
        <v>109472000</v>
      </c>
      <c r="AB45" s="2">
        <v>1425346000</v>
      </c>
    </row>
    <row r="46" spans="1:28" s="9" customFormat="1" x14ac:dyDescent="0.25">
      <c r="A46" s="7">
        <v>44</v>
      </c>
      <c r="B46" s="1">
        <v>2019</v>
      </c>
      <c r="C46" s="10">
        <f t="shared" si="10"/>
        <v>3.5730213722131325</v>
      </c>
      <c r="D46" s="10">
        <f t="shared" si="11"/>
        <v>0.73005993446936845</v>
      </c>
      <c r="E46" s="10">
        <f t="shared" si="12"/>
        <v>0.21587515859352641</v>
      </c>
      <c r="F46" s="10">
        <f t="shared" si="13"/>
        <v>0.16551547844691158</v>
      </c>
      <c r="G46" s="10">
        <f t="shared" si="14"/>
        <v>0.19655251296672255</v>
      </c>
      <c r="H46" s="10">
        <f t="shared" si="15"/>
        <v>0.12937938482129194</v>
      </c>
      <c r="I46" s="10">
        <f t="shared" si="16"/>
        <v>0.15790708575201837</v>
      </c>
      <c r="J46" s="10">
        <f t="shared" si="17"/>
        <v>0.5532538611210216</v>
      </c>
      <c r="K46" s="10">
        <f t="shared" si="18"/>
        <v>4.046452360554925</v>
      </c>
      <c r="L46" s="10">
        <f t="shared" si="19"/>
        <v>20.248768329663939</v>
      </c>
      <c r="M46" s="2">
        <v>315329000</v>
      </c>
      <c r="N46" s="2">
        <v>2437243000</v>
      </c>
      <c r="O46" s="2">
        <v>2437243000</v>
      </c>
      <c r="P46" s="2">
        <v>1893489000</v>
      </c>
      <c r="Q46" s="2">
        <v>543754000</v>
      </c>
      <c r="R46" s="2">
        <v>1905133000</v>
      </c>
      <c r="S46" s="2">
        <v>1068728000</v>
      </c>
      <c r="T46" s="2">
        <v>836405000</v>
      </c>
      <c r="U46" s="6">
        <v>120365000</v>
      </c>
      <c r="V46" s="2">
        <v>50534000</v>
      </c>
      <c r="W46" s="2">
        <v>665506000</v>
      </c>
      <c r="X46" s="2">
        <v>1905133000</v>
      </c>
      <c r="Y46" s="2">
        <v>66745000</v>
      </c>
      <c r="Z46" s="2">
        <v>234089000</v>
      </c>
      <c r="AA46" s="2">
        <v>1604299000</v>
      </c>
      <c r="AB46" s="6">
        <v>300834000</v>
      </c>
    </row>
    <row r="47" spans="1:28" x14ac:dyDescent="0.25">
      <c r="A47" s="1">
        <v>45</v>
      </c>
      <c r="B47" s="1">
        <v>2019</v>
      </c>
      <c r="C47" s="10">
        <f t="shared" si="10"/>
        <v>6.0997375328083994</v>
      </c>
      <c r="D47" s="10">
        <f t="shared" si="11"/>
        <v>5.5615048118985131</v>
      </c>
      <c r="E47" s="10">
        <f t="shared" si="12"/>
        <v>2.4278215223097113</v>
      </c>
      <c r="F47" s="10" t="str">
        <f t="shared" si="13"/>
        <v>NULL</v>
      </c>
      <c r="G47" s="10" t="str">
        <f t="shared" si="14"/>
        <v>NULL</v>
      </c>
      <c r="H47" s="10" t="str">
        <f t="shared" si="15"/>
        <v>NULL</v>
      </c>
      <c r="I47" s="10">
        <f t="shared" si="16"/>
        <v>0.95462520920019789</v>
      </c>
      <c r="J47" s="10">
        <f t="shared" si="17"/>
        <v>1454.9848053181386</v>
      </c>
      <c r="K47" s="10" t="str">
        <f t="shared" si="18"/>
        <v>NULL</v>
      </c>
      <c r="L47" s="10" t="str">
        <f t="shared" si="19"/>
        <v>NULL</v>
      </c>
      <c r="M47" s="3" t="s">
        <v>178</v>
      </c>
      <c r="N47" s="3" t="s">
        <v>178</v>
      </c>
      <c r="O47" s="3" t="s">
        <v>178</v>
      </c>
      <c r="P47" s="6" t="s">
        <v>178</v>
      </c>
      <c r="Q47" s="2">
        <v>1053000</v>
      </c>
      <c r="R47" s="2">
        <v>1604922000</v>
      </c>
      <c r="S47" s="2">
        <v>1570062000</v>
      </c>
      <c r="T47" s="2">
        <v>34860000</v>
      </c>
      <c r="U47" s="6">
        <v>17909000</v>
      </c>
      <c r="V47" s="2">
        <v>13875000</v>
      </c>
      <c r="W47" s="2">
        <v>3076000</v>
      </c>
      <c r="X47" s="2">
        <v>1604922000</v>
      </c>
      <c r="Y47" s="2">
        <v>1526384000</v>
      </c>
      <c r="Z47" s="2">
        <v>5715000</v>
      </c>
      <c r="AA47" s="2">
        <v>72823000</v>
      </c>
      <c r="AB47" s="2">
        <v>1532099000</v>
      </c>
    </row>
    <row r="48" spans="1:28" x14ac:dyDescent="0.25">
      <c r="A48" s="1">
        <v>46</v>
      </c>
      <c r="B48" s="1">
        <v>2019</v>
      </c>
      <c r="C48" s="10">
        <f t="shared" si="10"/>
        <v>0.93778358311563315</v>
      </c>
      <c r="D48" s="10">
        <f t="shared" si="11"/>
        <v>0.54661075209679633</v>
      </c>
      <c r="E48" s="10">
        <f t="shared" si="12"/>
        <v>7.5622164168843672E-4</v>
      </c>
      <c r="F48" s="10">
        <f t="shared" si="13"/>
        <v>-2.3983955467023761E-2</v>
      </c>
      <c r="G48" s="10">
        <f t="shared" si="14"/>
        <v>0.1938653127311252</v>
      </c>
      <c r="H48" s="10">
        <f t="shared" si="15"/>
        <v>-2.3160597014925375</v>
      </c>
      <c r="I48" s="10">
        <f t="shared" si="16"/>
        <v>1.1237145270040518</v>
      </c>
      <c r="J48" s="10">
        <f t="shared" si="17"/>
        <v>-23.618769166796611</v>
      </c>
      <c r="K48" s="10">
        <f t="shared" si="18"/>
        <v>-9.2541436464088402</v>
      </c>
      <c r="L48" s="10">
        <f t="shared" si="19"/>
        <v>1.0547858942065491</v>
      </c>
      <c r="M48" s="2">
        <v>-19397000</v>
      </c>
      <c r="N48" s="2">
        <v>8375000</v>
      </c>
      <c r="O48" s="2">
        <v>8375000</v>
      </c>
      <c r="P48" s="2">
        <v>46853000</v>
      </c>
      <c r="Q48" s="2">
        <v>-38478000</v>
      </c>
      <c r="R48" s="2">
        <v>808749000</v>
      </c>
      <c r="S48" s="2">
        <v>795108000</v>
      </c>
      <c r="T48" s="2">
        <v>13641000</v>
      </c>
      <c r="U48" s="3">
        <v>7940000</v>
      </c>
      <c r="V48" s="2">
        <v>11000</v>
      </c>
      <c r="W48" s="2">
        <v>5690000</v>
      </c>
      <c r="X48" s="2">
        <v>808749000</v>
      </c>
      <c r="Y48" s="2">
        <v>894257000</v>
      </c>
      <c r="Z48" s="2">
        <v>14546000</v>
      </c>
      <c r="AA48" s="2">
        <v>-100054000</v>
      </c>
      <c r="AB48" s="3">
        <v>908803000</v>
      </c>
    </row>
    <row r="49" spans="1:28" x14ac:dyDescent="0.25">
      <c r="A49" s="1">
        <v>47</v>
      </c>
      <c r="B49" s="1">
        <v>2019</v>
      </c>
      <c r="C49" s="10">
        <f t="shared" si="10"/>
        <v>1.6262268041237113</v>
      </c>
      <c r="D49" s="10">
        <f t="shared" si="11"/>
        <v>1.2735670103092784</v>
      </c>
      <c r="E49" s="10">
        <f t="shared" si="12"/>
        <v>0.52239175257731962</v>
      </c>
      <c r="F49" s="10">
        <f t="shared" si="13"/>
        <v>3.7515134564466784E-3</v>
      </c>
      <c r="G49" s="10">
        <f t="shared" si="14"/>
        <v>3.7727746624173567E-3</v>
      </c>
      <c r="H49" s="10">
        <f t="shared" si="15"/>
        <v>0.13738835950728776</v>
      </c>
      <c r="I49" s="10">
        <f t="shared" si="16"/>
        <v>5.6354295904476933E-3</v>
      </c>
      <c r="J49" s="10">
        <f t="shared" si="17"/>
        <v>1.0921549679346394</v>
      </c>
      <c r="K49" s="10">
        <f t="shared" si="18"/>
        <v>7.9333596733833796</v>
      </c>
      <c r="L49" s="10">
        <f t="shared" si="19"/>
        <v>6.6137461572244183</v>
      </c>
      <c r="M49" s="2">
        <v>8276000</v>
      </c>
      <c r="N49" s="2">
        <v>60238000</v>
      </c>
      <c r="O49" s="2">
        <v>60238000</v>
      </c>
      <c r="P49" s="2">
        <v>48855000</v>
      </c>
      <c r="Q49" s="2">
        <v>11383000</v>
      </c>
      <c r="R49" s="2">
        <v>2206043000</v>
      </c>
      <c r="S49" s="2">
        <v>2186325000</v>
      </c>
      <c r="T49" s="2">
        <v>19718000</v>
      </c>
      <c r="U49" s="6">
        <v>9108000</v>
      </c>
      <c r="V49" s="2">
        <v>6334000</v>
      </c>
      <c r="W49" s="2">
        <v>4276000</v>
      </c>
      <c r="X49" s="2">
        <v>2206043000</v>
      </c>
      <c r="Y49" s="2">
        <v>307000</v>
      </c>
      <c r="Z49" s="2">
        <v>12125000</v>
      </c>
      <c r="AA49" s="2">
        <v>2193611000</v>
      </c>
      <c r="AB49" s="6">
        <v>12432000</v>
      </c>
    </row>
    <row r="50" spans="1:28" x14ac:dyDescent="0.25">
      <c r="A50" s="1">
        <v>48</v>
      </c>
      <c r="B50" s="1">
        <v>2019</v>
      </c>
      <c r="C50" s="10">
        <f t="shared" si="10"/>
        <v>4.3159449930735985</v>
      </c>
      <c r="D50" s="10">
        <f t="shared" si="11"/>
        <v>3.9145585236359746</v>
      </c>
      <c r="E50" s="10">
        <f t="shared" si="12"/>
        <v>2.0612733877536461E-2</v>
      </c>
      <c r="F50" s="10">
        <f t="shared" si="13"/>
        <v>9.3646150973924949E-4</v>
      </c>
      <c r="G50" s="10">
        <f t="shared" si="14"/>
        <v>-0.67906137184115523</v>
      </c>
      <c r="H50" s="10">
        <f t="shared" si="15"/>
        <v>0.1194361546764874</v>
      </c>
      <c r="I50" s="10">
        <f t="shared" si="16"/>
        <v>1.0013790528346507</v>
      </c>
      <c r="J50" s="10">
        <f t="shared" si="17"/>
        <v>1058.0720673329827</v>
      </c>
      <c r="K50" s="10">
        <f t="shared" si="18"/>
        <v>2.8237576470419485E-2</v>
      </c>
      <c r="L50" s="10">
        <f t="shared" si="19"/>
        <v>2.4046110390106117E-2</v>
      </c>
      <c r="M50" s="2">
        <v>1881000</v>
      </c>
      <c r="N50" s="2">
        <v>15749000</v>
      </c>
      <c r="O50" s="2">
        <v>15749000</v>
      </c>
      <c r="P50" s="2">
        <v>13848000</v>
      </c>
      <c r="Q50" s="2">
        <v>1901000</v>
      </c>
      <c r="R50" s="2">
        <v>2008625000</v>
      </c>
      <c r="S50" s="2">
        <v>1282696000</v>
      </c>
      <c r="T50" s="2">
        <v>725929000</v>
      </c>
      <c r="U50" s="6">
        <v>654950000</v>
      </c>
      <c r="V50" s="2">
        <v>3467000</v>
      </c>
      <c r="W50" s="2">
        <v>67512000</v>
      </c>
      <c r="X50" s="2">
        <v>2008625000</v>
      </c>
      <c r="Y50" s="2">
        <v>1843198000</v>
      </c>
      <c r="Z50" s="2">
        <v>168197000</v>
      </c>
      <c r="AA50" s="2">
        <v>-2770000</v>
      </c>
      <c r="AB50" s="6">
        <v>2011395000</v>
      </c>
    </row>
    <row r="51" spans="1:28" x14ac:dyDescent="0.25">
      <c r="A51" s="1">
        <v>49</v>
      </c>
      <c r="B51" s="1">
        <v>2019</v>
      </c>
      <c r="C51" s="10">
        <f t="shared" si="10"/>
        <v>0.1238778300269617</v>
      </c>
      <c r="D51" s="10">
        <f t="shared" si="11"/>
        <v>2.198627788759042E-2</v>
      </c>
      <c r="E51" s="10">
        <f t="shared" si="12"/>
        <v>7.289490107221345E-5</v>
      </c>
      <c r="F51" s="10">
        <f t="shared" si="13"/>
        <v>-0.28833329735125324</v>
      </c>
      <c r="G51" s="10">
        <f t="shared" si="14"/>
        <v>0.12956696117248392</v>
      </c>
      <c r="H51" s="10">
        <f t="shared" si="15"/>
        <v>-0.89522307434497173</v>
      </c>
      <c r="I51" s="10">
        <f t="shared" si="16"/>
        <v>3.2253612706669426</v>
      </c>
      <c r="J51" s="10">
        <f t="shared" si="17"/>
        <v>-24.731894713266012</v>
      </c>
      <c r="K51" s="10">
        <f t="shared" si="18"/>
        <v>-0.13613685668605269</v>
      </c>
      <c r="L51" s="10">
        <f t="shared" si="19"/>
        <v>5.4429075769119333</v>
      </c>
      <c r="M51" s="2">
        <v>-454084000</v>
      </c>
      <c r="N51" s="2">
        <v>507230000</v>
      </c>
      <c r="O51" s="2">
        <v>507230000</v>
      </c>
      <c r="P51" s="2">
        <v>712612000</v>
      </c>
      <c r="Q51" s="2">
        <v>-205382000</v>
      </c>
      <c r="R51" s="2">
        <v>1574858000</v>
      </c>
      <c r="S51" s="2">
        <v>1048043000</v>
      </c>
      <c r="T51" s="2">
        <v>526815000</v>
      </c>
      <c r="U51" s="6">
        <v>93191000</v>
      </c>
      <c r="V51" s="2">
        <v>310000</v>
      </c>
      <c r="W51" s="2">
        <v>433314000</v>
      </c>
      <c r="X51" s="2">
        <v>1574858000</v>
      </c>
      <c r="Y51" s="2">
        <v>826788000</v>
      </c>
      <c r="Z51" s="2">
        <v>4252698000</v>
      </c>
      <c r="AA51" s="2">
        <v>-3504628000</v>
      </c>
      <c r="AB51" s="6">
        <v>5079486000</v>
      </c>
    </row>
    <row r="52" spans="1:28" x14ac:dyDescent="0.25">
      <c r="A52" s="1">
        <v>50</v>
      </c>
      <c r="B52" s="1">
        <v>2019</v>
      </c>
      <c r="C52" s="10" t="str">
        <f t="shared" si="10"/>
        <v>NULL</v>
      </c>
      <c r="D52" s="10" t="str">
        <f t="shared" si="11"/>
        <v>NULL</v>
      </c>
      <c r="E52" s="10" t="str">
        <f t="shared" si="12"/>
        <v>NULL</v>
      </c>
      <c r="F52" s="10" t="str">
        <f t="shared" si="13"/>
        <v>NULL</v>
      </c>
      <c r="G52" s="10" t="str">
        <f t="shared" si="14"/>
        <v>NULL</v>
      </c>
      <c r="H52" s="10" t="str">
        <f t="shared" si="15"/>
        <v>NULL</v>
      </c>
      <c r="I52" s="10" t="str">
        <f t="shared" si="16"/>
        <v>NULL</v>
      </c>
      <c r="J52" s="10" t="str">
        <f t="shared" si="17"/>
        <v>NULL</v>
      </c>
      <c r="K52" s="10" t="str">
        <f t="shared" si="18"/>
        <v>NULL</v>
      </c>
      <c r="L52" s="10" t="str">
        <f t="shared" si="19"/>
        <v>NULL</v>
      </c>
      <c r="M52" s="6" t="s">
        <v>178</v>
      </c>
      <c r="N52" s="6" t="s">
        <v>178</v>
      </c>
      <c r="O52" s="6" t="s">
        <v>178</v>
      </c>
      <c r="P52" s="6" t="s">
        <v>178</v>
      </c>
      <c r="Q52" s="6" t="s">
        <v>178</v>
      </c>
      <c r="R52" s="6" t="s">
        <v>178</v>
      </c>
      <c r="S52" s="6" t="s">
        <v>178</v>
      </c>
      <c r="T52" s="6" t="s">
        <v>178</v>
      </c>
      <c r="U52" s="6" t="s">
        <v>178</v>
      </c>
      <c r="V52" s="6" t="s">
        <v>178</v>
      </c>
      <c r="W52" s="6" t="s">
        <v>178</v>
      </c>
      <c r="X52" s="6" t="s">
        <v>178</v>
      </c>
      <c r="Y52" s="6" t="s">
        <v>178</v>
      </c>
      <c r="Z52" s="6" t="s">
        <v>178</v>
      </c>
      <c r="AA52" s="6" t="s">
        <v>178</v>
      </c>
      <c r="AB52" s="6" t="s">
        <v>178</v>
      </c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007"/>
  <sheetViews>
    <sheetView zoomScaleNormal="100" workbookViewId="0">
      <pane xSplit="21" ySplit="3" topLeftCell="V4" activePane="bottomRight" state="frozen"/>
      <selection pane="topRight" activeCell="V1" sqref="V1"/>
      <selection pane="bottomLeft" activeCell="A4" sqref="A4"/>
      <selection pane="bottomRight"/>
    </sheetView>
  </sheetViews>
  <sheetFormatPr defaultColWidth="14.42578125" defaultRowHeight="15" customHeight="1" x14ac:dyDescent="0.25"/>
  <cols>
    <col min="1" max="1" width="5.5703125" style="12" bestFit="1" customWidth="1"/>
    <col min="2" max="2" width="11.5703125" style="12" bestFit="1" customWidth="1"/>
    <col min="3" max="3" width="4.5703125" style="14" bestFit="1" customWidth="1"/>
    <col min="4" max="4" width="23.85546875" style="12" bestFit="1" customWidth="1"/>
    <col min="5" max="5" width="37.28515625" style="15" bestFit="1" customWidth="1"/>
    <col min="6" max="9" width="3.7109375" style="16" customWidth="1"/>
    <col min="10" max="10" width="3.7109375" style="12" customWidth="1"/>
    <col min="11" max="11" width="13.7109375" style="17" bestFit="1" customWidth="1"/>
    <col min="12" max="12" width="11.42578125" style="12" bestFit="1" customWidth="1"/>
    <col min="13" max="15" width="3.7109375" style="12" customWidth="1"/>
    <col min="16" max="16" width="6.7109375" style="12" customWidth="1"/>
    <col min="17" max="17" width="5.28515625" style="12" customWidth="1"/>
    <col min="18" max="18" width="5.5703125" style="12" bestFit="1" customWidth="1"/>
    <col min="19" max="19" width="5.5703125" style="12" customWidth="1"/>
    <col min="20" max="20" width="6.7109375" style="12" customWidth="1"/>
    <col min="21" max="21" width="3.7109375" style="12" customWidth="1"/>
    <col min="22" max="22" width="3.7109375" style="18" customWidth="1"/>
    <col min="23" max="72" width="8.7109375" style="19" customWidth="1"/>
    <col min="73" max="16384" width="14.42578125" style="12"/>
  </cols>
  <sheetData>
    <row r="1" spans="1:72" ht="15" customHeight="1" x14ac:dyDescent="0.25">
      <c r="B1" s="13"/>
    </row>
    <row r="2" spans="1:72" ht="15" customHeight="1" x14ac:dyDescent="0.25">
      <c r="F2" s="20"/>
      <c r="G2" s="20"/>
      <c r="H2" s="20"/>
      <c r="I2" s="21" t="s">
        <v>242</v>
      </c>
      <c r="K2" s="22" t="s">
        <v>198</v>
      </c>
      <c r="L2" s="23" t="s">
        <v>199</v>
      </c>
      <c r="M2" s="23"/>
      <c r="N2" s="23"/>
      <c r="P2" s="208" t="s">
        <v>200</v>
      </c>
      <c r="Q2" s="208"/>
      <c r="R2" s="208"/>
      <c r="S2" s="208"/>
      <c r="T2" s="208"/>
      <c r="W2" s="24">
        <v>1</v>
      </c>
      <c r="X2" s="24">
        <v>2</v>
      </c>
      <c r="Y2" s="24">
        <v>3</v>
      </c>
      <c r="Z2" s="24">
        <v>4</v>
      </c>
      <c r="AA2" s="24">
        <v>5</v>
      </c>
      <c r="AB2" s="24">
        <v>6</v>
      </c>
      <c r="AC2" s="24">
        <v>7</v>
      </c>
      <c r="AD2" s="24">
        <v>8</v>
      </c>
      <c r="AE2" s="25">
        <v>9</v>
      </c>
      <c r="AF2" s="24">
        <v>10</v>
      </c>
      <c r="AG2" s="24">
        <v>11</v>
      </c>
      <c r="AH2" s="24">
        <v>12</v>
      </c>
      <c r="AI2" s="24">
        <v>13</v>
      </c>
      <c r="AJ2" s="24">
        <v>14</v>
      </c>
      <c r="AK2" s="24">
        <v>15</v>
      </c>
      <c r="AL2" s="24">
        <v>16</v>
      </c>
      <c r="AM2" s="24">
        <v>17</v>
      </c>
      <c r="AN2" s="24">
        <v>18</v>
      </c>
      <c r="AO2" s="24">
        <v>19</v>
      </c>
      <c r="AP2" s="24">
        <v>20</v>
      </c>
      <c r="AQ2" s="24">
        <v>21</v>
      </c>
      <c r="AR2" s="24">
        <v>22</v>
      </c>
      <c r="AS2" s="24">
        <v>23</v>
      </c>
      <c r="AT2" s="24">
        <v>24</v>
      </c>
      <c r="AU2" s="24">
        <v>25</v>
      </c>
      <c r="AV2" s="24">
        <v>26</v>
      </c>
      <c r="AW2" s="24">
        <v>27</v>
      </c>
      <c r="AX2" s="24">
        <v>28</v>
      </c>
      <c r="AY2" s="24">
        <v>29</v>
      </c>
      <c r="AZ2" s="24">
        <v>30</v>
      </c>
      <c r="BA2" s="24">
        <v>31</v>
      </c>
      <c r="BB2" s="24">
        <v>32</v>
      </c>
      <c r="BC2" s="24">
        <v>33</v>
      </c>
      <c r="BD2" s="24">
        <v>34</v>
      </c>
      <c r="BE2" s="24">
        <v>35</v>
      </c>
      <c r="BF2" s="24">
        <v>36</v>
      </c>
      <c r="BG2" s="24">
        <v>37</v>
      </c>
      <c r="BH2" s="24">
        <v>38</v>
      </c>
      <c r="BI2" s="24">
        <v>39</v>
      </c>
      <c r="BJ2" s="24">
        <v>40</v>
      </c>
      <c r="BK2" s="24">
        <v>41</v>
      </c>
      <c r="BL2" s="24">
        <v>42</v>
      </c>
      <c r="BM2" s="24">
        <v>43</v>
      </c>
      <c r="BN2" s="24">
        <v>44</v>
      </c>
      <c r="BO2" s="24">
        <v>45</v>
      </c>
      <c r="BP2" s="24">
        <v>46</v>
      </c>
      <c r="BQ2" s="24">
        <v>47</v>
      </c>
      <c r="BR2" s="24">
        <v>48</v>
      </c>
      <c r="BS2" s="24">
        <v>49</v>
      </c>
      <c r="BT2" s="24">
        <v>50</v>
      </c>
    </row>
    <row r="3" spans="1:72" ht="15.75" thickBot="1" x14ac:dyDescent="0.3">
      <c r="F3" s="21"/>
      <c r="G3" s="21"/>
      <c r="H3" s="21"/>
      <c r="I3" s="21" t="s">
        <v>243</v>
      </c>
      <c r="P3" s="23">
        <v>0</v>
      </c>
      <c r="Q3" s="23">
        <v>2.5</v>
      </c>
      <c r="R3" s="23">
        <v>5</v>
      </c>
      <c r="S3" s="26">
        <v>7.5</v>
      </c>
      <c r="T3" s="98">
        <v>10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</row>
    <row r="4" spans="1:72" s="32" customFormat="1" ht="15.75" customHeight="1" thickBot="1" x14ac:dyDescent="0.3">
      <c r="A4" s="169">
        <v>0.25</v>
      </c>
      <c r="B4" s="202" t="s">
        <v>201</v>
      </c>
      <c r="C4" s="28">
        <v>8.3333333333333329E-2</v>
      </c>
      <c r="D4" s="29" t="s">
        <v>203</v>
      </c>
      <c r="E4" s="30" t="s">
        <v>204</v>
      </c>
      <c r="F4" s="31"/>
      <c r="G4" s="31"/>
      <c r="H4" s="31"/>
      <c r="I4" s="31">
        <v>4</v>
      </c>
      <c r="K4" s="33" t="s">
        <v>205</v>
      </c>
      <c r="L4" s="32" t="s">
        <v>206</v>
      </c>
      <c r="N4" s="164">
        <v>2019</v>
      </c>
      <c r="P4" s="34">
        <v>0</v>
      </c>
      <c r="Q4" s="35">
        <v>0.58613995255151385</v>
      </c>
      <c r="R4" s="35">
        <v>0.970760071299265</v>
      </c>
      <c r="S4" s="35">
        <v>1.6077646847424751</v>
      </c>
      <c r="T4" s="43">
        <v>0</v>
      </c>
      <c r="V4" s="36"/>
      <c r="W4" s="37">
        <v>8.9827841562848505</v>
      </c>
      <c r="X4" s="37">
        <v>4.610890131471244</v>
      </c>
      <c r="Y4" s="37">
        <v>5.7219581103626851</v>
      </c>
      <c r="Z4" s="37">
        <v>5.109170072275818</v>
      </c>
      <c r="AA4" s="37">
        <v>3.9580627790290071</v>
      </c>
      <c r="AB4" s="37">
        <v>9.3332623292420038</v>
      </c>
      <c r="AC4" s="37">
        <v>3.9263849511407583</v>
      </c>
      <c r="AD4" s="37">
        <v>6.3360959480074959</v>
      </c>
      <c r="AE4" s="37">
        <v>7.7817993308044668</v>
      </c>
      <c r="AF4" s="37">
        <v>5.645796172600531</v>
      </c>
      <c r="AG4" s="37">
        <v>4.8983016444112</v>
      </c>
      <c r="AH4" s="37">
        <v>4.6329189828051698</v>
      </c>
      <c r="AI4" s="37">
        <v>9.4737661629038676</v>
      </c>
      <c r="AJ4" s="37">
        <v>5.2751398305746093</v>
      </c>
      <c r="AK4" s="37">
        <v>8.1101366491678455</v>
      </c>
      <c r="AL4" s="37">
        <v>7.6918520557256791</v>
      </c>
      <c r="AM4" s="37">
        <v>6.408942717854111</v>
      </c>
      <c r="AN4" s="37">
        <v>2.3608166421830465</v>
      </c>
      <c r="AO4" s="37">
        <v>9.7677156461713501</v>
      </c>
      <c r="AP4" s="37">
        <v>3.8816655109818621</v>
      </c>
      <c r="AQ4" s="37">
        <v>7.8150608593659836</v>
      </c>
      <c r="AR4" s="37">
        <v>0.59735161218364208</v>
      </c>
      <c r="AS4" s="37">
        <v>1.488017684026691</v>
      </c>
      <c r="AT4" s="37">
        <v>4.7871095162981758</v>
      </c>
      <c r="AU4" s="37">
        <v>4.8117228814814217</v>
      </c>
      <c r="AV4" s="37">
        <v>4.0938076407751725</v>
      </c>
      <c r="AW4" s="37">
        <v>10</v>
      </c>
      <c r="AX4" s="37">
        <v>10</v>
      </c>
      <c r="AY4" s="37">
        <v>10</v>
      </c>
      <c r="AZ4" s="37">
        <v>10</v>
      </c>
      <c r="BA4" s="37">
        <v>2.2492323861870891</v>
      </c>
      <c r="BB4" s="37">
        <v>1.5653576561666234</v>
      </c>
      <c r="BC4" s="37">
        <v>5.5618801877747313</v>
      </c>
      <c r="BD4" s="37">
        <v>1.2488892139737691</v>
      </c>
      <c r="BE4" s="37">
        <v>4.7995891003633622</v>
      </c>
      <c r="BF4" s="37">
        <v>7.9881746011725205</v>
      </c>
      <c r="BG4" s="37">
        <v>9.5205379530919423</v>
      </c>
      <c r="BH4" s="37">
        <v>6.3690009820928486</v>
      </c>
      <c r="BI4" s="37">
        <v>4.0746973485768514</v>
      </c>
      <c r="BJ4" s="37">
        <v>4.139961457612805</v>
      </c>
      <c r="BK4" s="37">
        <v>10</v>
      </c>
      <c r="BL4" s="37">
        <v>0.98199358269054282</v>
      </c>
      <c r="BM4" s="37">
        <v>5.3654750987595055</v>
      </c>
      <c r="BN4" s="37">
        <v>9.6208891644842716</v>
      </c>
      <c r="BO4" s="37">
        <v>10</v>
      </c>
      <c r="BP4" s="37">
        <v>5.464812854973518</v>
      </c>
      <c r="BQ4" s="37">
        <v>7.087588929159355</v>
      </c>
      <c r="BR4" s="37">
        <v>10</v>
      </c>
      <c r="BS4" s="37">
        <v>1.395387571615472</v>
      </c>
      <c r="BT4" s="37" t="s">
        <v>169</v>
      </c>
    </row>
    <row r="5" spans="1:72" s="19" customFormat="1" ht="26.25" thickBot="1" x14ac:dyDescent="0.3">
      <c r="A5" s="170"/>
      <c r="B5" s="203"/>
      <c r="C5" s="38">
        <v>8.3333333333333329E-2</v>
      </c>
      <c r="D5" s="39" t="s">
        <v>208</v>
      </c>
      <c r="E5" s="40" t="s">
        <v>209</v>
      </c>
      <c r="F5" s="41"/>
      <c r="G5" s="41"/>
      <c r="H5" s="41"/>
      <c r="I5" s="41">
        <v>4</v>
      </c>
      <c r="K5" s="42" t="s">
        <v>205</v>
      </c>
      <c r="L5" s="19" t="s">
        <v>206</v>
      </c>
      <c r="N5" s="164"/>
      <c r="P5" s="43">
        <v>0</v>
      </c>
      <c r="Q5" s="44">
        <v>0.33983155600831094</v>
      </c>
      <c r="R5" s="44">
        <v>0.6984769653875994</v>
      </c>
      <c r="S5" s="44">
        <v>1.4356232155354589</v>
      </c>
      <c r="T5" s="43">
        <v>0.75461415573503754</v>
      </c>
      <c r="V5" s="18"/>
      <c r="W5" s="45">
        <v>6.1803641258662374</v>
      </c>
      <c r="X5" s="45">
        <v>2.8042893651923504</v>
      </c>
      <c r="Y5" s="45">
        <v>1.2121009802638401</v>
      </c>
      <c r="Z5" s="45">
        <v>4.7437572978665594</v>
      </c>
      <c r="AA5" s="45">
        <v>1.3278426720608618</v>
      </c>
      <c r="AB5" s="45">
        <v>6.9549957890717442</v>
      </c>
      <c r="AC5" s="45">
        <v>3.9160308742328342</v>
      </c>
      <c r="AD5" s="45">
        <v>5.4465508038750938</v>
      </c>
      <c r="AE5" s="45">
        <v>6.9900771539154762</v>
      </c>
      <c r="AF5" s="45">
        <v>10</v>
      </c>
      <c r="AG5" s="45">
        <v>4.8305974468338722</v>
      </c>
      <c r="AH5" s="45">
        <v>2.4499641636394514</v>
      </c>
      <c r="AI5" s="45">
        <v>8.3639312774247738</v>
      </c>
      <c r="AJ5" s="45">
        <v>5.1797619367822803</v>
      </c>
      <c r="AK5" s="45">
        <v>6.1424056220667032</v>
      </c>
      <c r="AL5" s="45">
        <v>4.5370861585881146</v>
      </c>
      <c r="AM5" s="45">
        <v>4.8354606626350041</v>
      </c>
      <c r="AN5" s="45">
        <v>0.15389844183949619</v>
      </c>
      <c r="AO5" s="45">
        <v>8.912073473836772</v>
      </c>
      <c r="AP5" s="45">
        <v>2.9422178742721687</v>
      </c>
      <c r="AQ5" s="45">
        <v>7.2712411687144378</v>
      </c>
      <c r="AR5" s="45">
        <v>0.2293153091841183</v>
      </c>
      <c r="AS5" s="45">
        <v>1.3957249958522258</v>
      </c>
      <c r="AT5" s="45">
        <v>1.606664950923042</v>
      </c>
      <c r="AU5" s="45">
        <v>0.90358330854971691</v>
      </c>
      <c r="AV5" s="45">
        <v>3.7734770019752526</v>
      </c>
      <c r="AW5" s="45">
        <v>9.7825994124021793</v>
      </c>
      <c r="AX5" s="45">
        <v>8.3897849501859785</v>
      </c>
      <c r="AY5" s="45">
        <v>10</v>
      </c>
      <c r="AZ5" s="45">
        <v>9.1638238050582164</v>
      </c>
      <c r="BA5" s="45">
        <v>2.5033887739475924</v>
      </c>
      <c r="BB5" s="45">
        <v>1.1664799348233601</v>
      </c>
      <c r="BC5" s="45">
        <v>4.7768196229089313</v>
      </c>
      <c r="BD5" s="45">
        <v>1.3787680894747532</v>
      </c>
      <c r="BE5" s="45">
        <v>4.9974321043945933</v>
      </c>
      <c r="BF5" s="45">
        <v>6.1977461200912876</v>
      </c>
      <c r="BG5" s="45">
        <v>8.576886192758181</v>
      </c>
      <c r="BH5" s="45">
        <v>4.1555177236697407</v>
      </c>
      <c r="BI5" s="45">
        <v>3.8322042217191572</v>
      </c>
      <c r="BJ5" s="45">
        <v>2.7632437930139928</v>
      </c>
      <c r="BK5" s="45">
        <v>8.2737686872955916</v>
      </c>
      <c r="BL5" s="45">
        <v>0.15533127029804827</v>
      </c>
      <c r="BM5" s="45">
        <v>3.7052273623904406</v>
      </c>
      <c r="BN5" s="45">
        <v>4.8781851398112224</v>
      </c>
      <c r="BO5" s="45">
        <v>10</v>
      </c>
      <c r="BP5" s="45">
        <v>4.2300718293362829</v>
      </c>
      <c r="BQ5" s="45">
        <v>6.2131174110959808</v>
      </c>
      <c r="BR5" s="45">
        <v>9.1294045552790788</v>
      </c>
      <c r="BS5" s="45">
        <v>0.3735753806683445</v>
      </c>
      <c r="BT5" s="45" t="s">
        <v>169</v>
      </c>
    </row>
    <row r="6" spans="1:72" s="19" customFormat="1" ht="15.75" thickBot="1" x14ac:dyDescent="0.3">
      <c r="A6" s="170"/>
      <c r="B6" s="203"/>
      <c r="C6" s="38">
        <v>8.3333333333333329E-2</v>
      </c>
      <c r="D6" s="39" t="s">
        <v>211</v>
      </c>
      <c r="E6" s="40" t="s">
        <v>212</v>
      </c>
      <c r="F6" s="41"/>
      <c r="G6" s="41"/>
      <c r="H6" s="41"/>
      <c r="I6" s="41">
        <v>4</v>
      </c>
      <c r="K6" s="42" t="s">
        <v>205</v>
      </c>
      <c r="L6" s="19" t="s">
        <v>206</v>
      </c>
      <c r="N6" s="164"/>
      <c r="P6" s="43">
        <v>0</v>
      </c>
      <c r="Q6" s="44">
        <v>1.9279133812932895E-2</v>
      </c>
      <c r="R6" s="44">
        <v>9.1267416802464793E-2</v>
      </c>
      <c r="S6" s="44">
        <v>0.43205993851274827</v>
      </c>
      <c r="T6" s="43">
        <v>85.605155508380562</v>
      </c>
      <c r="V6" s="18"/>
      <c r="W6" s="45">
        <v>6.2954482803947327</v>
      </c>
      <c r="X6" s="45">
        <v>4.163228067365913</v>
      </c>
      <c r="Y6" s="45">
        <v>0.28749904213913802</v>
      </c>
      <c r="Z6" s="45">
        <v>0.62365205558165038</v>
      </c>
      <c r="AA6" s="45">
        <v>1.5704003244393887</v>
      </c>
      <c r="AB6" s="45">
        <v>7.5261663631286293</v>
      </c>
      <c r="AC6" s="45">
        <v>3.6130038503630733</v>
      </c>
      <c r="AD6" s="45">
        <v>3.9893101973099045</v>
      </c>
      <c r="AE6" s="45">
        <v>7.5464589996956528</v>
      </c>
      <c r="AF6" s="45">
        <v>10</v>
      </c>
      <c r="AG6" s="45">
        <v>7.3849174780429147E-3</v>
      </c>
      <c r="AH6" s="45">
        <v>0.56024677293862424</v>
      </c>
      <c r="AI6" s="45">
        <v>5.4565110130577139</v>
      </c>
      <c r="AJ6" s="45">
        <v>6.3769309716340734</v>
      </c>
      <c r="AK6" s="45">
        <v>1.4176921210341726</v>
      </c>
      <c r="AL6" s="45">
        <v>0.63705057155673361</v>
      </c>
      <c r="AM6" s="45">
        <v>3.3787835627799332</v>
      </c>
      <c r="AN6" s="45">
        <v>1.972347491404796E-2</v>
      </c>
      <c r="AO6" s="45">
        <v>7.8720183661792831</v>
      </c>
      <c r="AP6" s="45">
        <v>2.7490542049683673</v>
      </c>
      <c r="AQ6" s="45">
        <v>1.0776828344029254</v>
      </c>
      <c r="AR6" s="45">
        <v>0.3325751350315691</v>
      </c>
      <c r="AS6" s="45">
        <v>2.1697286346491862</v>
      </c>
      <c r="AT6" s="45">
        <v>1.0366298103172817</v>
      </c>
      <c r="AU6" s="45">
        <v>2.1731854758894761E-2</v>
      </c>
      <c r="AV6" s="45">
        <v>0.78891142902774991</v>
      </c>
      <c r="AW6" s="45">
        <v>9.7011391260584148</v>
      </c>
      <c r="AX6" s="45">
        <v>6.9458916607505348</v>
      </c>
      <c r="AY6" s="45">
        <v>10</v>
      </c>
      <c r="AZ6" s="45">
        <v>9.1403145026296908</v>
      </c>
      <c r="BA6" s="45">
        <v>0.48592489242124043</v>
      </c>
      <c r="BB6" s="45">
        <v>1.3748737825064061</v>
      </c>
      <c r="BC6" s="45">
        <v>5.4731093801706558</v>
      </c>
      <c r="BD6" s="45">
        <v>0.67447521962039014</v>
      </c>
      <c r="BE6" s="45">
        <v>1.6766612807238379</v>
      </c>
      <c r="BF6" s="45">
        <v>5.1366058565830679</v>
      </c>
      <c r="BG6" s="45">
        <v>8.7961563695817162</v>
      </c>
      <c r="BH6" s="45">
        <v>4.4928511183997815</v>
      </c>
      <c r="BI6" s="45">
        <v>3.1409779728616125E-2</v>
      </c>
      <c r="BJ6" s="45">
        <v>2.5017872627792332</v>
      </c>
      <c r="BK6" s="45">
        <v>6.1077502616089836</v>
      </c>
      <c r="BL6" s="45">
        <v>6.6585647321218591E-2</v>
      </c>
      <c r="BM6" s="45">
        <v>0.55469410719698209</v>
      </c>
      <c r="BN6" s="45">
        <v>3.9425545740848591</v>
      </c>
      <c r="BO6" s="45">
        <v>8.8906960567739794</v>
      </c>
      <c r="BP6" s="45">
        <v>3.8354622130000647E-2</v>
      </c>
      <c r="BQ6" s="45">
        <v>5.6562279890534075</v>
      </c>
      <c r="BR6" s="45">
        <v>0.86109755617474049</v>
      </c>
      <c r="BS6" s="45">
        <v>3.7264923315736866E-3</v>
      </c>
      <c r="BT6" s="45" t="s">
        <v>169</v>
      </c>
    </row>
    <row r="7" spans="1:72" s="47" customFormat="1" ht="15.75" thickBot="1" x14ac:dyDescent="0.3">
      <c r="A7" s="171"/>
      <c r="B7" s="204"/>
      <c r="C7" s="199" t="s">
        <v>201</v>
      </c>
      <c r="D7" s="200"/>
      <c r="E7" s="201"/>
      <c r="F7" s="46"/>
      <c r="G7" s="46"/>
      <c r="H7" s="46"/>
      <c r="I7" s="46">
        <v>4</v>
      </c>
      <c r="K7" s="48"/>
      <c r="N7" s="164"/>
      <c r="P7" s="49"/>
      <c r="Q7" s="49"/>
      <c r="R7" s="49"/>
      <c r="S7" s="49"/>
      <c r="T7" s="49"/>
      <c r="V7" s="50"/>
      <c r="W7" s="51">
        <v>7.1528655208486072</v>
      </c>
      <c r="X7" s="51">
        <v>3.8594691880098355</v>
      </c>
      <c r="Y7" s="51">
        <v>2.4071860442552211</v>
      </c>
      <c r="Z7" s="51">
        <v>3.4921931419080088</v>
      </c>
      <c r="AA7" s="51">
        <v>2.2854352585097524</v>
      </c>
      <c r="AB7" s="51">
        <v>7.9381414938141255</v>
      </c>
      <c r="AC7" s="51">
        <v>3.8184732252455551</v>
      </c>
      <c r="AD7" s="51">
        <v>5.2573189830641649</v>
      </c>
      <c r="AE7" s="51">
        <v>7.4394451614718644</v>
      </c>
      <c r="AF7" s="51">
        <v>8.5485987242001755</v>
      </c>
      <c r="AG7" s="51">
        <v>3.2454280029077047</v>
      </c>
      <c r="AH7" s="51">
        <v>2.5477099731277484</v>
      </c>
      <c r="AI7" s="51">
        <v>7.7647361511287842</v>
      </c>
      <c r="AJ7" s="51">
        <v>5.6106109129969877</v>
      </c>
      <c r="AK7" s="51">
        <v>5.2234114640895735</v>
      </c>
      <c r="AL7" s="51">
        <v>4.2886629286235092</v>
      </c>
      <c r="AM7" s="51">
        <v>4.8743956477563497</v>
      </c>
      <c r="AN7" s="51">
        <v>0.84481285297886344</v>
      </c>
      <c r="AO7" s="51">
        <v>8.8506024953958011</v>
      </c>
      <c r="AP7" s="51">
        <v>3.1909791967407992</v>
      </c>
      <c r="AQ7" s="51">
        <v>5.3879949541611154</v>
      </c>
      <c r="AR7" s="51">
        <v>0.38641401879977649</v>
      </c>
      <c r="AS7" s="51">
        <v>1.6844904381760342</v>
      </c>
      <c r="AT7" s="51">
        <v>2.4768014258461664</v>
      </c>
      <c r="AU7" s="51">
        <v>1.9123460149300111</v>
      </c>
      <c r="AV7" s="51">
        <v>2.8853986905927247</v>
      </c>
      <c r="AW7" s="51">
        <v>9.8279128461535308</v>
      </c>
      <c r="AX7" s="51">
        <v>8.4452255369788372</v>
      </c>
      <c r="AY7" s="51">
        <v>10</v>
      </c>
      <c r="AZ7" s="51">
        <v>9.4347127692293018</v>
      </c>
      <c r="BA7" s="51">
        <v>1.7461820175186404</v>
      </c>
      <c r="BB7" s="51">
        <v>1.3689037911654629</v>
      </c>
      <c r="BC7" s="51">
        <v>5.2706030636181058</v>
      </c>
      <c r="BD7" s="51">
        <v>1.1007108410229707</v>
      </c>
      <c r="BE7" s="51">
        <v>3.8245608284939312</v>
      </c>
      <c r="BF7" s="51">
        <v>6.4408421926156247</v>
      </c>
      <c r="BG7" s="51">
        <v>8.9645268384772798</v>
      </c>
      <c r="BH7" s="51">
        <v>5.005789941387456</v>
      </c>
      <c r="BI7" s="51">
        <v>2.6461037833415415</v>
      </c>
      <c r="BJ7" s="51">
        <v>3.1349975044686764</v>
      </c>
      <c r="BK7" s="51">
        <v>8.1271729829681902</v>
      </c>
      <c r="BL7" s="51">
        <v>0.40130350010326987</v>
      </c>
      <c r="BM7" s="51">
        <v>3.2084655227823089</v>
      </c>
      <c r="BN7" s="51">
        <v>6.1472096261267843</v>
      </c>
      <c r="BO7" s="51">
        <v>9.6302320189246586</v>
      </c>
      <c r="BP7" s="51">
        <v>3.2444131021466003</v>
      </c>
      <c r="BQ7" s="51">
        <v>6.3189781097695814</v>
      </c>
      <c r="BR7" s="51">
        <v>6.6635007038179399</v>
      </c>
      <c r="BS7" s="51">
        <v>0.59089648153846341</v>
      </c>
      <c r="BT7" s="51" t="s">
        <v>169</v>
      </c>
    </row>
    <row r="8" spans="1:72" s="19" customFormat="1" ht="15.75" thickBot="1" x14ac:dyDescent="0.3">
      <c r="A8" s="169">
        <v>0.25</v>
      </c>
      <c r="B8" s="202" t="s">
        <v>213</v>
      </c>
      <c r="C8" s="52">
        <v>0.1</v>
      </c>
      <c r="D8" s="53" t="s">
        <v>215</v>
      </c>
      <c r="E8" s="54" t="s">
        <v>216</v>
      </c>
      <c r="F8" s="41"/>
      <c r="G8" s="41"/>
      <c r="H8" s="41"/>
      <c r="I8" s="41">
        <v>4</v>
      </c>
      <c r="K8" s="42" t="s">
        <v>205</v>
      </c>
      <c r="L8" s="19" t="s">
        <v>217</v>
      </c>
      <c r="N8" s="164"/>
      <c r="P8" s="43">
        <v>-0.27427370075363089</v>
      </c>
      <c r="Q8" s="44">
        <v>-0.13713685037681544</v>
      </c>
      <c r="R8" s="43">
        <v>0</v>
      </c>
      <c r="S8" s="44">
        <v>0.13713685037681544</v>
      </c>
      <c r="T8" s="43">
        <v>0.27427370075363089</v>
      </c>
      <c r="V8" s="18"/>
      <c r="W8" s="45">
        <v>8.4444514649922233</v>
      </c>
      <c r="X8" s="45">
        <v>6.1778867752738158</v>
      </c>
      <c r="Y8" s="45">
        <v>6.5649207529697593</v>
      </c>
      <c r="Z8" s="45">
        <v>2.1933403543267813</v>
      </c>
      <c r="AA8" s="45">
        <v>4.9542610776258771</v>
      </c>
      <c r="AB8" s="45">
        <v>1.692803998086692</v>
      </c>
      <c r="AC8" s="45">
        <v>7.0993655703465679</v>
      </c>
      <c r="AD8" s="45">
        <v>8.5610069190895146</v>
      </c>
      <c r="AE8" s="45">
        <v>8.225911468002721</v>
      </c>
      <c r="AF8" s="45">
        <v>5.2046400856904818</v>
      </c>
      <c r="AG8" s="45">
        <v>3.5322715690291311</v>
      </c>
      <c r="AH8" s="45">
        <v>0.30208006371832941</v>
      </c>
      <c r="AI8" s="45">
        <v>8.5315137966138721</v>
      </c>
      <c r="AJ8" s="45">
        <v>7.7685300934695185</v>
      </c>
      <c r="AK8" s="45">
        <v>7.5366565864011843</v>
      </c>
      <c r="AL8" s="45">
        <v>0</v>
      </c>
      <c r="AM8" s="45">
        <v>5.5219089065400198</v>
      </c>
      <c r="AN8" s="45">
        <v>4.8255363635936286</v>
      </c>
      <c r="AO8" s="45">
        <v>0.48562304765483599</v>
      </c>
      <c r="AP8" s="45">
        <v>0.37861548685198798</v>
      </c>
      <c r="AQ8" s="45">
        <v>5.0346441222399516</v>
      </c>
      <c r="AR8" s="45">
        <v>3.5668401679989508</v>
      </c>
      <c r="AS8" s="45">
        <v>5.3064735433708208</v>
      </c>
      <c r="AT8" s="45">
        <v>6.9211879632261102</v>
      </c>
      <c r="AU8" s="45">
        <v>0.42093980304865752</v>
      </c>
      <c r="AV8" s="45">
        <v>1.043156406663857</v>
      </c>
      <c r="AW8" s="45">
        <v>6.3190256192924235</v>
      </c>
      <c r="AX8" s="45">
        <v>7.1172082308173934</v>
      </c>
      <c r="AY8" s="45">
        <v>2.3679880043967749</v>
      </c>
      <c r="AZ8" s="45">
        <v>3.7234008009014889</v>
      </c>
      <c r="BA8" s="45">
        <v>5.0001236389811883</v>
      </c>
      <c r="BB8" s="45">
        <v>1.4219807363104904</v>
      </c>
      <c r="BC8" s="45">
        <v>7.2870599484925931</v>
      </c>
      <c r="BD8" s="45">
        <v>5.0064048148945846</v>
      </c>
      <c r="BE8" s="45">
        <v>5.0366454550537663</v>
      </c>
      <c r="BF8" s="45">
        <v>1.4363793895915857</v>
      </c>
      <c r="BG8" s="45">
        <v>7.7833756178108979</v>
      </c>
      <c r="BH8" s="45">
        <v>5.0518145322879908</v>
      </c>
      <c r="BI8" s="45">
        <v>1.8350689484342051</v>
      </c>
      <c r="BJ8" s="45">
        <v>0</v>
      </c>
      <c r="BK8" s="45">
        <v>5.1560674537571645</v>
      </c>
      <c r="BL8" s="45">
        <v>0</v>
      </c>
      <c r="BM8" s="45">
        <v>2.2425201085297606</v>
      </c>
      <c r="BN8" s="45">
        <v>9.3022283092959945</v>
      </c>
      <c r="BO8" s="45" t="s">
        <v>169</v>
      </c>
      <c r="BP8" s="45">
        <v>3.1033836033126301</v>
      </c>
      <c r="BQ8" s="45">
        <v>5.512643253721726</v>
      </c>
      <c r="BR8" s="45">
        <v>5.1460584113166892</v>
      </c>
      <c r="BS8" s="45">
        <v>0</v>
      </c>
      <c r="BT8" s="45" t="s">
        <v>169</v>
      </c>
    </row>
    <row r="9" spans="1:72" ht="15.75" thickBot="1" x14ac:dyDescent="0.3">
      <c r="A9" s="170"/>
      <c r="B9" s="203"/>
      <c r="C9" s="38">
        <v>0.05</v>
      </c>
      <c r="D9" s="39" t="s">
        <v>219</v>
      </c>
      <c r="E9" s="40" t="s">
        <v>220</v>
      </c>
      <c r="F9" s="41"/>
      <c r="G9" s="41"/>
      <c r="H9" s="41"/>
      <c r="I9" s="41">
        <v>4</v>
      </c>
      <c r="K9" s="55" t="s">
        <v>205</v>
      </c>
      <c r="L9" s="12" t="s">
        <v>217</v>
      </c>
      <c r="N9" s="164"/>
      <c r="P9" s="56">
        <v>-0.36623842568755033</v>
      </c>
      <c r="Q9" s="57">
        <v>-0.18311921284377516</v>
      </c>
      <c r="R9" s="56">
        <v>0</v>
      </c>
      <c r="S9" s="57">
        <v>0.18311921284377516</v>
      </c>
      <c r="T9" s="56">
        <v>0.36623842568755033</v>
      </c>
      <c r="W9" s="45">
        <v>8.605122393860448</v>
      </c>
      <c r="X9" s="45">
        <v>6.1775056492012341</v>
      </c>
      <c r="Y9" s="45">
        <v>6.8063661544198286</v>
      </c>
      <c r="Z9" s="45">
        <v>9.7630955592392361</v>
      </c>
      <c r="AA9" s="45">
        <v>3.1925190714525158</v>
      </c>
      <c r="AB9" s="45">
        <v>9.0357006935322861</v>
      </c>
      <c r="AC9" s="45">
        <v>7.4288011090092372</v>
      </c>
      <c r="AD9" s="45">
        <v>8.5601459637951169</v>
      </c>
      <c r="AE9" s="45">
        <v>8.0132308748259113</v>
      </c>
      <c r="AF9" s="45">
        <v>5.1672106611676396</v>
      </c>
      <c r="AG9" s="45">
        <v>7.7355364538379501</v>
      </c>
      <c r="AH9" s="45">
        <v>0</v>
      </c>
      <c r="AI9" s="45">
        <v>8.5514382651191667</v>
      </c>
      <c r="AJ9" s="45">
        <v>8.8769664826444377</v>
      </c>
      <c r="AK9" s="45">
        <v>7.6192537057033647</v>
      </c>
      <c r="AL9" s="45">
        <v>0</v>
      </c>
      <c r="AM9" s="45">
        <v>5.7149512697823273</v>
      </c>
      <c r="AN9" s="45">
        <v>4.559404784866671</v>
      </c>
      <c r="AO9" s="45">
        <v>0.75264936017197037</v>
      </c>
      <c r="AP9" s="45">
        <v>0</v>
      </c>
      <c r="AQ9" s="45">
        <v>5.0372085353741438</v>
      </c>
      <c r="AR9" s="45">
        <v>6.0758360760808259</v>
      </c>
      <c r="AS9" s="45">
        <v>4.8409997299695471</v>
      </c>
      <c r="AT9" s="45">
        <v>2.9053007926951655</v>
      </c>
      <c r="AU9" s="45">
        <v>0</v>
      </c>
      <c r="AV9" s="45">
        <v>10</v>
      </c>
      <c r="AW9" s="45">
        <v>6.2078952591098062</v>
      </c>
      <c r="AX9" s="45">
        <v>7.2552462299291332</v>
      </c>
      <c r="AY9" s="45">
        <v>2.5116471600302641</v>
      </c>
      <c r="AZ9" s="45">
        <v>3.8582375610994779</v>
      </c>
      <c r="BA9" s="45">
        <v>4.9999637385911253</v>
      </c>
      <c r="BB9" s="45">
        <v>1.4425220450704952</v>
      </c>
      <c r="BC9" s="45">
        <v>7.2872145735775877</v>
      </c>
      <c r="BD9" s="45">
        <v>5.0059638048866448</v>
      </c>
      <c r="BE9" s="45">
        <v>5.2262460418905734</v>
      </c>
      <c r="BF9" s="45">
        <v>1.5185974914154037</v>
      </c>
      <c r="BG9" s="45">
        <v>7.5296368723623432</v>
      </c>
      <c r="BH9" s="45">
        <v>5.0598086043438686</v>
      </c>
      <c r="BI9" s="45">
        <v>0</v>
      </c>
      <c r="BJ9" s="45">
        <v>10</v>
      </c>
      <c r="BK9" s="45">
        <v>5.1602238496911816</v>
      </c>
      <c r="BL9" s="45">
        <v>9.1035267113865679</v>
      </c>
      <c r="BM9" s="45">
        <v>0</v>
      </c>
      <c r="BN9" s="45">
        <v>9.1591290639891056</v>
      </c>
      <c r="BO9" s="45" t="s">
        <v>169</v>
      </c>
      <c r="BP9" s="45">
        <v>9.1407839920717748</v>
      </c>
      <c r="BQ9" s="45">
        <v>5.4224306941538956</v>
      </c>
      <c r="BR9" s="45">
        <v>0</v>
      </c>
      <c r="BS9" s="45">
        <v>8.61040064409476</v>
      </c>
      <c r="BT9" s="45" t="s">
        <v>169</v>
      </c>
    </row>
    <row r="10" spans="1:72" ht="15.75" thickBot="1" x14ac:dyDescent="0.3">
      <c r="A10" s="170"/>
      <c r="B10" s="203"/>
      <c r="C10" s="38">
        <v>0.1</v>
      </c>
      <c r="D10" s="39" t="s">
        <v>222</v>
      </c>
      <c r="E10" s="40" t="s">
        <v>223</v>
      </c>
      <c r="F10" s="41"/>
      <c r="G10" s="41"/>
      <c r="H10" s="41"/>
      <c r="I10" s="41">
        <v>4</v>
      </c>
      <c r="K10" s="55" t="s">
        <v>205</v>
      </c>
      <c r="L10" s="12" t="s">
        <v>217</v>
      </c>
      <c r="N10" s="164"/>
      <c r="P10" s="56">
        <v>-0.93618671910349716</v>
      </c>
      <c r="Q10" s="57">
        <v>-0.46809335955174858</v>
      </c>
      <c r="R10" s="56">
        <v>0</v>
      </c>
      <c r="S10" s="57">
        <v>0.46809335955174858</v>
      </c>
      <c r="T10" s="56">
        <v>0.93618671910349716</v>
      </c>
      <c r="W10" s="45">
        <v>8.4774613146009834</v>
      </c>
      <c r="X10" s="45">
        <v>6.2004482643447654</v>
      </c>
      <c r="Y10" s="45">
        <v>6.9796995282816754</v>
      </c>
      <c r="Z10" s="45">
        <v>4.3501901406438339</v>
      </c>
      <c r="AA10" s="45">
        <v>1.4444469046279083</v>
      </c>
      <c r="AB10" s="45">
        <v>2.5644674056878736</v>
      </c>
      <c r="AC10" s="45">
        <v>6.8906330186471729</v>
      </c>
      <c r="AD10" s="45">
        <v>8.8739423195755407</v>
      </c>
      <c r="AE10" s="45">
        <v>8.2307878770117711</v>
      </c>
      <c r="AF10" s="45">
        <v>10</v>
      </c>
      <c r="AG10" s="45">
        <v>0.47132392494895026</v>
      </c>
      <c r="AH10" s="45">
        <v>2.4472340671491972</v>
      </c>
      <c r="AI10" s="45">
        <v>8.7102180029615823</v>
      </c>
      <c r="AJ10" s="45">
        <v>6.5927854205222367</v>
      </c>
      <c r="AK10" s="45">
        <v>7.3708115815717008</v>
      </c>
      <c r="AL10" s="45">
        <v>0.7302644102347422</v>
      </c>
      <c r="AM10" s="45">
        <v>5.5117603068033452</v>
      </c>
      <c r="AN10" s="45">
        <v>2.3636849071615198</v>
      </c>
      <c r="AO10" s="45">
        <v>1.3803771320909073</v>
      </c>
      <c r="AP10" s="45">
        <v>1.9501452927044167</v>
      </c>
      <c r="AQ10" s="45">
        <v>5.0260672343292443</v>
      </c>
      <c r="AR10" s="45">
        <v>3.3519423495591036</v>
      </c>
      <c r="AS10" s="45">
        <v>5.4342301026422088</v>
      </c>
      <c r="AT10" s="45">
        <v>7.5335553637937167</v>
      </c>
      <c r="AU10" s="45">
        <v>1.3150302994097154</v>
      </c>
      <c r="AV10" s="45">
        <v>0.85378961103449047</v>
      </c>
      <c r="AW10" s="45">
        <v>5.968640302737291</v>
      </c>
      <c r="AX10" s="45">
        <v>6.0860145867560975</v>
      </c>
      <c r="AY10" s="45">
        <v>0.32758324802351169</v>
      </c>
      <c r="AZ10" s="45">
        <v>3.6992802256610209</v>
      </c>
      <c r="BA10" s="45">
        <v>5.0264006732047894</v>
      </c>
      <c r="BB10" s="45">
        <v>0</v>
      </c>
      <c r="BC10" s="45">
        <v>6.7574611250206678</v>
      </c>
      <c r="BD10" s="45">
        <v>5.4149423933642362</v>
      </c>
      <c r="BE10" s="45">
        <v>5.0188094712430837</v>
      </c>
      <c r="BF10" s="45">
        <v>2.0882857748074461</v>
      </c>
      <c r="BG10" s="45">
        <v>7.893054030015989</v>
      </c>
      <c r="BH10" s="45">
        <v>5.067298659074849</v>
      </c>
      <c r="BI10" s="45">
        <v>1.842580132710339</v>
      </c>
      <c r="BJ10" s="45">
        <v>0.9496160087252532</v>
      </c>
      <c r="BK10" s="45">
        <v>6.7608563462277944</v>
      </c>
      <c r="BL10" s="45">
        <v>0</v>
      </c>
      <c r="BM10" s="45">
        <v>3.6188485422844767</v>
      </c>
      <c r="BN10" s="45">
        <v>7.5402831812229447</v>
      </c>
      <c r="BO10" s="45" t="s">
        <v>169</v>
      </c>
      <c r="BP10" s="45">
        <v>0</v>
      </c>
      <c r="BQ10" s="45">
        <v>7.6088385816454052</v>
      </c>
      <c r="BR10" s="45">
        <v>7.4499634026987973</v>
      </c>
      <c r="BS10" s="45">
        <v>5.8321768479200564E-2</v>
      </c>
      <c r="BT10" s="45" t="s">
        <v>169</v>
      </c>
    </row>
    <row r="11" spans="1:72" s="59" customFormat="1" ht="15.75" thickBot="1" x14ac:dyDescent="0.3">
      <c r="A11" s="171"/>
      <c r="B11" s="204"/>
      <c r="C11" s="205" t="s">
        <v>213</v>
      </c>
      <c r="D11" s="206"/>
      <c r="E11" s="207"/>
      <c r="F11" s="58"/>
      <c r="G11" s="58"/>
      <c r="H11" s="58"/>
      <c r="I11" s="58">
        <v>4</v>
      </c>
      <c r="K11" s="60"/>
      <c r="N11" s="164"/>
      <c r="P11" s="61"/>
      <c r="Q11" s="61"/>
      <c r="R11" s="61"/>
      <c r="S11" s="61"/>
      <c r="T11" s="61"/>
      <c r="V11" s="62"/>
      <c r="W11" s="51">
        <v>8.489789590609373</v>
      </c>
      <c r="X11" s="51">
        <v>6.1868351456876791</v>
      </c>
      <c r="Y11" s="51">
        <v>6.7791213433845403</v>
      </c>
      <c r="Z11" s="51">
        <v>4.5700313098360938</v>
      </c>
      <c r="AA11" s="51">
        <v>3.1979870071920176</v>
      </c>
      <c r="AB11" s="51">
        <v>3.5100487002162835</v>
      </c>
      <c r="AC11" s="51">
        <v>7.0817596573993438</v>
      </c>
      <c r="AD11" s="51">
        <v>8.6860088882250466</v>
      </c>
      <c r="AE11" s="51">
        <v>8.1853259129709794</v>
      </c>
      <c r="AF11" s="51">
        <v>7.1152981665097208</v>
      </c>
      <c r="AG11" s="51">
        <v>3.1485454883588222</v>
      </c>
      <c r="AH11" s="51">
        <v>1.0997256523470107</v>
      </c>
      <c r="AI11" s="51">
        <v>8.6069803728540144</v>
      </c>
      <c r="AJ11" s="51">
        <v>7.5199195021255907</v>
      </c>
      <c r="AK11" s="51">
        <v>7.4868380083298272</v>
      </c>
      <c r="AL11" s="51">
        <v>0.29210576409389688</v>
      </c>
      <c r="AM11" s="51">
        <v>5.5564579392938107</v>
      </c>
      <c r="AN11" s="51">
        <v>3.7875694652753937</v>
      </c>
      <c r="AO11" s="51">
        <v>0.89692994393269143</v>
      </c>
      <c r="AP11" s="51">
        <v>0.93150431182256199</v>
      </c>
      <c r="AQ11" s="51">
        <v>5.0317262497025066</v>
      </c>
      <c r="AR11" s="51">
        <v>3.9826802222393871</v>
      </c>
      <c r="AS11" s="51">
        <v>5.2644814043991222</v>
      </c>
      <c r="AT11" s="51">
        <v>6.3629574893469645</v>
      </c>
      <c r="AU11" s="51">
        <v>0.69438804098334916</v>
      </c>
      <c r="AV11" s="51">
        <v>2.7587784070793386</v>
      </c>
      <c r="AW11" s="51">
        <v>6.1566454206338479</v>
      </c>
      <c r="AX11" s="51">
        <v>6.7323383730152226</v>
      </c>
      <c r="AY11" s="51">
        <v>1.5805579329741675</v>
      </c>
      <c r="AZ11" s="51">
        <v>3.7407199228448995</v>
      </c>
      <c r="BA11" s="51">
        <v>5.0106024725926162</v>
      </c>
      <c r="BB11" s="51">
        <v>0.85729670353829523</v>
      </c>
      <c r="BC11" s="51">
        <v>7.0752513441208222</v>
      </c>
      <c r="BD11" s="51">
        <v>5.1697316442808567</v>
      </c>
      <c r="BE11" s="51">
        <v>5.0674311788968547</v>
      </c>
      <c r="BF11" s="51">
        <v>1.7135855640426936</v>
      </c>
      <c r="BG11" s="51">
        <v>7.7764992336032233</v>
      </c>
      <c r="BH11" s="51">
        <v>5.0596069974139102</v>
      </c>
      <c r="BI11" s="51">
        <v>1.4710596324578178</v>
      </c>
      <c r="BJ11" s="51">
        <v>2.3798464034901015</v>
      </c>
      <c r="BK11" s="51">
        <v>5.7988142899322206</v>
      </c>
      <c r="BL11" s="51">
        <v>1.8207053422773136</v>
      </c>
      <c r="BM11" s="51">
        <v>2.3445474603256953</v>
      </c>
      <c r="BN11" s="51">
        <v>8.5688304090053968</v>
      </c>
      <c r="BO11" s="51" t="s">
        <v>169</v>
      </c>
      <c r="BP11" s="51">
        <v>3.0695102397394072</v>
      </c>
      <c r="BQ11" s="51">
        <v>6.3330788729776319</v>
      </c>
      <c r="BR11" s="51">
        <v>5.0384087256061951</v>
      </c>
      <c r="BS11" s="51">
        <v>1.7454088362106321</v>
      </c>
      <c r="BT11" s="51" t="s">
        <v>169</v>
      </c>
    </row>
    <row r="12" spans="1:72" s="32" customFormat="1" ht="15.75" thickBot="1" x14ac:dyDescent="0.3">
      <c r="A12" s="169">
        <v>0.3</v>
      </c>
      <c r="B12" s="202" t="s">
        <v>224</v>
      </c>
      <c r="C12" s="63">
        <v>0.15</v>
      </c>
      <c r="D12" s="39" t="s">
        <v>226</v>
      </c>
      <c r="E12" s="40" t="s">
        <v>227</v>
      </c>
      <c r="F12" s="31"/>
      <c r="G12" s="31"/>
      <c r="H12" s="31"/>
      <c r="I12" s="31">
        <v>4</v>
      </c>
      <c r="K12" s="33" t="s">
        <v>169</v>
      </c>
      <c r="L12" s="32" t="s">
        <v>206</v>
      </c>
      <c r="N12" s="164"/>
      <c r="P12" s="34">
        <v>2.4600337903332492</v>
      </c>
      <c r="Q12" s="35">
        <v>0.88165184993715506</v>
      </c>
      <c r="R12" s="35">
        <v>0.41886587897420763</v>
      </c>
      <c r="S12" s="35">
        <v>0.19899989387119382</v>
      </c>
      <c r="T12" s="34">
        <v>0</v>
      </c>
      <c r="V12" s="36"/>
      <c r="W12" s="37">
        <v>5.4255621353505346</v>
      </c>
      <c r="X12" s="37">
        <v>6.3611833182960584</v>
      </c>
      <c r="Y12" s="37">
        <v>4.9999016160921652</v>
      </c>
      <c r="Z12" s="37">
        <v>2.0980056562173184</v>
      </c>
      <c r="AA12" s="37">
        <v>2.5621976335324561</v>
      </c>
      <c r="AB12" s="37">
        <v>1.5264437489940708</v>
      </c>
      <c r="AC12" s="37">
        <v>4.8080045987389068</v>
      </c>
      <c r="AD12" s="37">
        <v>6.2110498590697611</v>
      </c>
      <c r="AE12" s="37">
        <v>7.9180641426693503</v>
      </c>
      <c r="AF12" s="37">
        <v>9.5457688994742131</v>
      </c>
      <c r="AG12" s="37">
        <v>1.9393076467754948</v>
      </c>
      <c r="AH12" s="37">
        <v>3.9343489975302193</v>
      </c>
      <c r="AI12" s="37">
        <v>6.0406694339144744</v>
      </c>
      <c r="AJ12" s="37">
        <v>3.5819649469530912</v>
      </c>
      <c r="AK12" s="37">
        <v>5.7808137749955977</v>
      </c>
      <c r="AL12" s="37">
        <v>4.7593443471381942</v>
      </c>
      <c r="AM12" s="37">
        <v>4.5603197065062533</v>
      </c>
      <c r="AN12" s="37">
        <v>3.4395650247503733</v>
      </c>
      <c r="AO12" s="37">
        <v>8.0897841173857774</v>
      </c>
      <c r="AP12" s="37">
        <v>3.9985125242348847</v>
      </c>
      <c r="AQ12" s="37">
        <v>5.9251826556264682</v>
      </c>
      <c r="AR12" s="37">
        <v>0.3081931819597088</v>
      </c>
      <c r="AS12" s="37">
        <v>0</v>
      </c>
      <c r="AT12" s="37">
        <v>10</v>
      </c>
      <c r="AU12" s="37">
        <v>2.8504121260176936</v>
      </c>
      <c r="AV12" s="37">
        <v>1.7802513761609919</v>
      </c>
      <c r="AW12" s="37">
        <v>7.722728565353604</v>
      </c>
      <c r="AX12" s="37">
        <v>5.5099196680998315</v>
      </c>
      <c r="AY12" s="37">
        <v>7.374593437071816</v>
      </c>
      <c r="AZ12" s="37">
        <v>8.2419642880397337</v>
      </c>
      <c r="BA12" s="37">
        <v>0</v>
      </c>
      <c r="BB12" s="37">
        <v>6.2562358276493359</v>
      </c>
      <c r="BC12" s="37">
        <v>6.2617872296057531</v>
      </c>
      <c r="BD12" s="37">
        <v>7.1117451479703853</v>
      </c>
      <c r="BE12" s="37">
        <v>2.88344435748352</v>
      </c>
      <c r="BF12" s="37">
        <v>6.6448878755063348</v>
      </c>
      <c r="BG12" s="37">
        <v>8.7915537397696646</v>
      </c>
      <c r="BH12" s="37">
        <v>5.50478604383167</v>
      </c>
      <c r="BI12" s="37">
        <v>2.9369549251797897</v>
      </c>
      <c r="BJ12" s="37">
        <v>1.9563058274594702</v>
      </c>
      <c r="BK12" s="37">
        <v>6.2203866089388127</v>
      </c>
      <c r="BL12" s="37">
        <v>0</v>
      </c>
      <c r="BM12" s="37">
        <v>2.7364493346187713</v>
      </c>
      <c r="BN12" s="37">
        <v>6.9577039860690757</v>
      </c>
      <c r="BO12" s="37">
        <v>2.6614034025973856</v>
      </c>
      <c r="BP12" s="37">
        <v>2.2138790616718014</v>
      </c>
      <c r="BQ12" s="37">
        <v>9.8168984781841839</v>
      </c>
      <c r="BR12" s="37">
        <v>2.5307914411821137</v>
      </c>
      <c r="BS12" s="37">
        <v>0</v>
      </c>
      <c r="BT12" s="37" t="s">
        <v>169</v>
      </c>
    </row>
    <row r="13" spans="1:72" s="19" customFormat="1" ht="30.75" thickBot="1" x14ac:dyDescent="0.3">
      <c r="A13" s="170"/>
      <c r="B13" s="203"/>
      <c r="C13" s="38">
        <v>0.15</v>
      </c>
      <c r="D13" s="39" t="s">
        <v>229</v>
      </c>
      <c r="E13" s="40" t="s">
        <v>230</v>
      </c>
      <c r="F13" s="41"/>
      <c r="G13" s="41"/>
      <c r="H13" s="41"/>
      <c r="I13" s="41">
        <v>4</v>
      </c>
      <c r="K13" s="42" t="s">
        <v>231</v>
      </c>
      <c r="L13" s="64" t="s">
        <v>206</v>
      </c>
      <c r="M13" s="64"/>
      <c r="N13" s="164"/>
      <c r="P13" s="43">
        <v>190.68174052285397</v>
      </c>
      <c r="Q13" s="44">
        <v>14.49620204834642</v>
      </c>
      <c r="R13" s="44">
        <v>4.3232346699079356</v>
      </c>
      <c r="S13" s="44">
        <v>1.2893279183581732</v>
      </c>
      <c r="T13" s="43">
        <v>0</v>
      </c>
      <c r="V13" s="18"/>
      <c r="W13" s="45">
        <v>8.7535301047306628</v>
      </c>
      <c r="X13" s="45">
        <v>8.7129359633148784</v>
      </c>
      <c r="Y13" s="45">
        <v>8.1424167614992466</v>
      </c>
      <c r="Z13" s="45">
        <v>2.7232987446710841</v>
      </c>
      <c r="AA13" s="45">
        <v>0</v>
      </c>
      <c r="AB13" s="45">
        <v>3.2727437895119573</v>
      </c>
      <c r="AC13" s="45">
        <v>4.6040707677029129</v>
      </c>
      <c r="AD13" s="45">
        <v>9.0191847190123067</v>
      </c>
      <c r="AE13" s="45">
        <v>9.5415512859090423</v>
      </c>
      <c r="AF13" s="45">
        <v>4.342518791816393</v>
      </c>
      <c r="AG13" s="45">
        <v>1.2693972825686961</v>
      </c>
      <c r="AH13" s="45">
        <v>4.2921234147108498</v>
      </c>
      <c r="AI13" s="45">
        <v>9.1213935774435342</v>
      </c>
      <c r="AJ13" s="45">
        <v>7.6779781431649861</v>
      </c>
      <c r="AK13" s="45">
        <v>8.6563878851351284</v>
      </c>
      <c r="AL13" s="45">
        <v>4.8444356779660254</v>
      </c>
      <c r="AM13" s="45">
        <v>4.8312393056030514</v>
      </c>
      <c r="AN13" s="45">
        <v>2.7649473547586831</v>
      </c>
      <c r="AO13" s="45">
        <v>4.8618958457254777</v>
      </c>
      <c r="AP13" s="45">
        <v>3.3787035278970929</v>
      </c>
      <c r="AQ13" s="45">
        <v>7.0965324012267565</v>
      </c>
      <c r="AR13" s="45">
        <v>3.483409508858732</v>
      </c>
      <c r="AS13" s="45">
        <v>0</v>
      </c>
      <c r="AT13" s="45">
        <v>10</v>
      </c>
      <c r="AU13" s="45">
        <v>3.801330175229392</v>
      </c>
      <c r="AV13" s="45">
        <v>3.0419873469333254</v>
      </c>
      <c r="AW13" s="45">
        <v>9.4848083134741366</v>
      </c>
      <c r="AX13" s="45">
        <v>9.0332144685836688</v>
      </c>
      <c r="AY13" s="45">
        <v>3.6190619877159143</v>
      </c>
      <c r="AZ13" s="45">
        <v>9.2625155677774966</v>
      </c>
      <c r="BA13" s="45">
        <v>0</v>
      </c>
      <c r="BB13" s="45">
        <v>5.2248906544252831</v>
      </c>
      <c r="BC13" s="45">
        <v>9.0365341642727817</v>
      </c>
      <c r="BD13" s="45">
        <v>1.8435456013239815E-2</v>
      </c>
      <c r="BE13" s="45">
        <v>2.9852480139204829</v>
      </c>
      <c r="BF13" s="45">
        <v>3.9176630434853599</v>
      </c>
      <c r="BG13" s="45">
        <v>9.7568626954936022</v>
      </c>
      <c r="BH13" s="45">
        <v>7.3545186000387428</v>
      </c>
      <c r="BI13" s="45">
        <v>3.2483487850750885</v>
      </c>
      <c r="BJ13" s="45">
        <v>4.2471863132968029</v>
      </c>
      <c r="BK13" s="45">
        <v>6.7763986171023056</v>
      </c>
      <c r="BL13" s="45">
        <v>3.5526870887006172</v>
      </c>
      <c r="BM13" s="45">
        <v>1.829889920840309</v>
      </c>
      <c r="BN13" s="45">
        <v>9.6740584030983534</v>
      </c>
      <c r="BO13" s="45">
        <v>0</v>
      </c>
      <c r="BP13" s="45">
        <v>2.5290821075053653</v>
      </c>
      <c r="BQ13" s="45">
        <v>9.3916345502117764</v>
      </c>
      <c r="BR13" s="45">
        <v>0</v>
      </c>
      <c r="BS13" s="45">
        <v>2.4780462730249502</v>
      </c>
      <c r="BT13" s="45" t="s">
        <v>169</v>
      </c>
    </row>
    <row r="14" spans="1:72" s="47" customFormat="1" ht="15.75" thickBot="1" x14ac:dyDescent="0.3">
      <c r="A14" s="171"/>
      <c r="B14" s="204"/>
      <c r="C14" s="199" t="s">
        <v>224</v>
      </c>
      <c r="D14" s="200"/>
      <c r="E14" s="201"/>
      <c r="F14" s="46"/>
      <c r="G14" s="46"/>
      <c r="H14" s="46"/>
      <c r="I14" s="46">
        <v>4</v>
      </c>
      <c r="K14" s="48"/>
      <c r="L14" s="65"/>
      <c r="M14" s="65"/>
      <c r="N14" s="164"/>
      <c r="P14" s="49"/>
      <c r="Q14" s="66"/>
      <c r="R14" s="66"/>
      <c r="S14" s="66"/>
      <c r="T14" s="49"/>
      <c r="V14" s="50"/>
      <c r="W14" s="51">
        <v>7.0895461200405991</v>
      </c>
      <c r="X14" s="51">
        <v>7.5370596408054693</v>
      </c>
      <c r="Y14" s="51">
        <v>6.5711591887957068</v>
      </c>
      <c r="Z14" s="51">
        <v>2.410652200444201</v>
      </c>
      <c r="AA14" s="51">
        <v>1.2810988167662281</v>
      </c>
      <c r="AB14" s="51">
        <v>2.399593769253014</v>
      </c>
      <c r="AC14" s="51">
        <v>4.7060376832209094</v>
      </c>
      <c r="AD14" s="51">
        <v>7.6151172890410335</v>
      </c>
      <c r="AE14" s="51">
        <v>8.7298077142891977</v>
      </c>
      <c r="AF14" s="51">
        <v>6.9441438456453026</v>
      </c>
      <c r="AG14" s="51">
        <v>1.6043524646720955</v>
      </c>
      <c r="AH14" s="51">
        <v>4.1132362061205354</v>
      </c>
      <c r="AI14" s="51">
        <v>7.5810315056790047</v>
      </c>
      <c r="AJ14" s="51">
        <v>5.6299715450590382</v>
      </c>
      <c r="AK14" s="51">
        <v>7.2186008300653626</v>
      </c>
      <c r="AL14" s="51">
        <v>4.8018900125521098</v>
      </c>
      <c r="AM14" s="51">
        <v>4.6957795060546523</v>
      </c>
      <c r="AN14" s="51">
        <v>3.1022561897545282</v>
      </c>
      <c r="AO14" s="51">
        <v>6.4758399815556267</v>
      </c>
      <c r="AP14" s="51">
        <v>3.6886080260659888</v>
      </c>
      <c r="AQ14" s="51">
        <v>6.5108575284266124</v>
      </c>
      <c r="AR14" s="51">
        <v>1.8958013454092204</v>
      </c>
      <c r="AS14" s="51">
        <v>0</v>
      </c>
      <c r="AT14" s="51">
        <v>10</v>
      </c>
      <c r="AU14" s="51">
        <v>3.3258711506235428</v>
      </c>
      <c r="AV14" s="51">
        <v>2.4111193615471582</v>
      </c>
      <c r="AW14" s="51">
        <v>8.6037684394138694</v>
      </c>
      <c r="AX14" s="51">
        <v>7.2715670683417502</v>
      </c>
      <c r="AY14" s="51">
        <v>5.4968277123938654</v>
      </c>
      <c r="AZ14" s="51">
        <v>8.7522399279086152</v>
      </c>
      <c r="BA14" s="51">
        <v>0</v>
      </c>
      <c r="BB14" s="51">
        <v>5.74056324103731</v>
      </c>
      <c r="BC14" s="51">
        <v>7.6491606969392674</v>
      </c>
      <c r="BD14" s="51">
        <v>3.565090301991813</v>
      </c>
      <c r="BE14" s="51">
        <v>2.9343461857020015</v>
      </c>
      <c r="BF14" s="51">
        <v>5.2812754594958466</v>
      </c>
      <c r="BG14" s="51">
        <v>9.2742082176316334</v>
      </c>
      <c r="BH14" s="51">
        <v>6.4296523219352064</v>
      </c>
      <c r="BI14" s="51">
        <v>3.0926518551274391</v>
      </c>
      <c r="BJ14" s="51">
        <v>3.1017460703781365</v>
      </c>
      <c r="BK14" s="51">
        <v>6.4983926130205596</v>
      </c>
      <c r="BL14" s="51">
        <v>1.7763435443503084</v>
      </c>
      <c r="BM14" s="51">
        <v>2.2831696277295399</v>
      </c>
      <c r="BN14" s="51">
        <v>8.3158811945837154</v>
      </c>
      <c r="BO14" s="51">
        <v>1.3307017012986928</v>
      </c>
      <c r="BP14" s="51">
        <v>2.3714805845885834</v>
      </c>
      <c r="BQ14" s="51">
        <v>9.6042665141979811</v>
      </c>
      <c r="BR14" s="51">
        <v>1.2653957205910569</v>
      </c>
      <c r="BS14" s="51">
        <v>1.2390231365124751</v>
      </c>
      <c r="BT14" s="51" t="s">
        <v>169</v>
      </c>
    </row>
    <row r="15" spans="1:72" s="19" customFormat="1" ht="51.75" thickBot="1" x14ac:dyDescent="0.3">
      <c r="A15" s="178">
        <v>0.2</v>
      </c>
      <c r="B15" s="202" t="s">
        <v>232</v>
      </c>
      <c r="C15" s="67">
        <v>0.1</v>
      </c>
      <c r="D15" s="68" t="s">
        <v>196</v>
      </c>
      <c r="E15" s="54" t="s">
        <v>234</v>
      </c>
      <c r="F15" s="41"/>
      <c r="G15" s="41"/>
      <c r="H15" s="41"/>
      <c r="I15" s="41">
        <v>4</v>
      </c>
      <c r="K15" s="42" t="s">
        <v>235</v>
      </c>
      <c r="L15" s="64" t="s">
        <v>206</v>
      </c>
      <c r="M15" s="64"/>
      <c r="N15" s="164"/>
      <c r="P15" s="43">
        <v>0</v>
      </c>
      <c r="Q15" s="44">
        <v>1.3304862719237456</v>
      </c>
      <c r="R15" s="44">
        <v>2.7069020650064264</v>
      </c>
      <c r="S15" s="44">
        <v>5.5072486985840969</v>
      </c>
      <c r="T15" s="43">
        <v>49.630539585191485</v>
      </c>
      <c r="V15" s="18"/>
      <c r="W15" s="45">
        <v>0.83009437036817324</v>
      </c>
      <c r="X15" s="45">
        <v>5.0291271415052119</v>
      </c>
      <c r="Y15" s="45">
        <v>10</v>
      </c>
      <c r="Z15" s="45">
        <v>7.3117567238989576</v>
      </c>
      <c r="AA15" s="45">
        <v>0.21454600541475743</v>
      </c>
      <c r="AB15" s="45">
        <v>1.0972219069715023</v>
      </c>
      <c r="AC15" s="45">
        <v>2.5375192635970727</v>
      </c>
      <c r="AD15" s="45">
        <v>4.8914235720268806</v>
      </c>
      <c r="AE15" s="45">
        <v>4.0756299894950665</v>
      </c>
      <c r="AF15" s="45" t="s">
        <v>169</v>
      </c>
      <c r="AG15" s="45">
        <v>8.8708814029516678E-2</v>
      </c>
      <c r="AH15" s="45">
        <v>5.2512086701820628</v>
      </c>
      <c r="AI15" s="45">
        <v>2.3471189703883351</v>
      </c>
      <c r="AJ15" s="45">
        <v>5.7001491960048396</v>
      </c>
      <c r="AK15" s="45">
        <v>1.1427435812424735</v>
      </c>
      <c r="AL15" s="45">
        <v>2.9928393560075079</v>
      </c>
      <c r="AM15" s="45">
        <v>2.1164589997594683</v>
      </c>
      <c r="AN15" s="45">
        <v>1.9871900764935922E-2</v>
      </c>
      <c r="AO15" s="45">
        <v>2.8539625855166282</v>
      </c>
      <c r="AP15" s="45">
        <v>3.2194768939945106</v>
      </c>
      <c r="AQ15" s="45">
        <v>2.1383470282779147</v>
      </c>
      <c r="AR15" s="45">
        <v>0.14552359362593309</v>
      </c>
      <c r="AS15" s="45">
        <v>0.21535583729627453</v>
      </c>
      <c r="AT15" s="45">
        <v>0.71665567735665447</v>
      </c>
      <c r="AU15" s="45">
        <v>3.2357455893689515</v>
      </c>
      <c r="AV15" s="45">
        <v>0.49401697155693308</v>
      </c>
      <c r="AW15" s="45">
        <v>1.591690168789887</v>
      </c>
      <c r="AX15" s="45">
        <v>1.7877829761117878</v>
      </c>
      <c r="AY15" s="45">
        <v>0.24626078222256936</v>
      </c>
      <c r="AZ15" s="45">
        <v>1.2890752792187665</v>
      </c>
      <c r="BA15" s="45">
        <v>5.330189737035701E-2</v>
      </c>
      <c r="BB15" s="45">
        <v>0.30225287365898557</v>
      </c>
      <c r="BC15" s="45">
        <v>10</v>
      </c>
      <c r="BD15" s="45">
        <v>6.3087382316023885E-2</v>
      </c>
      <c r="BE15" s="45">
        <v>2.4862061897327701</v>
      </c>
      <c r="BF15" s="45">
        <v>2.4391513642094149</v>
      </c>
      <c r="BG15" s="45">
        <v>2.2185123233684463</v>
      </c>
      <c r="BH15" s="45">
        <v>3.1370567984827438</v>
      </c>
      <c r="BI15" s="45">
        <v>1.2548573201212219</v>
      </c>
      <c r="BJ15" s="45">
        <v>1.5130145490483846</v>
      </c>
      <c r="BK15" s="45">
        <v>0.12622419871579812</v>
      </c>
      <c r="BL15" s="45">
        <v>4.1129399635882288E-2</v>
      </c>
      <c r="BM15" s="45">
        <v>5.9875754170745923</v>
      </c>
      <c r="BN15" s="45">
        <v>2.9066576929547496</v>
      </c>
      <c r="BO15" s="45" t="s">
        <v>169</v>
      </c>
      <c r="BP15" s="45">
        <v>4.8379140309572879</v>
      </c>
      <c r="BQ15" s="45">
        <v>4.4378854140522463</v>
      </c>
      <c r="BR15" s="45">
        <v>3.1162208767945423E-2</v>
      </c>
      <c r="BS15" s="45">
        <v>0.14779684743358251</v>
      </c>
      <c r="BT15" s="45" t="s">
        <v>169</v>
      </c>
    </row>
    <row r="16" spans="1:72" ht="30.75" thickBot="1" x14ac:dyDescent="0.3">
      <c r="A16" s="179"/>
      <c r="B16" s="203"/>
      <c r="C16" s="69">
        <v>0.1</v>
      </c>
      <c r="D16" s="53" t="s">
        <v>197</v>
      </c>
      <c r="E16" s="54" t="s">
        <v>237</v>
      </c>
      <c r="F16" s="41"/>
      <c r="G16" s="41"/>
      <c r="H16" s="41"/>
      <c r="I16" s="41">
        <v>4</v>
      </c>
      <c r="K16" s="55" t="s">
        <v>205</v>
      </c>
      <c r="L16" s="12" t="s">
        <v>206</v>
      </c>
      <c r="N16" s="164"/>
      <c r="P16" s="56">
        <v>0</v>
      </c>
      <c r="Q16" s="57">
        <v>2.4723340779484397</v>
      </c>
      <c r="R16" s="57">
        <v>4.4762119506922842</v>
      </c>
      <c r="S16" s="57">
        <v>8.1042742589815493</v>
      </c>
      <c r="T16" s="56">
        <v>18.397223203540271</v>
      </c>
      <c r="W16" s="45">
        <v>4.8952159278438119</v>
      </c>
      <c r="X16" s="45">
        <v>10</v>
      </c>
      <c r="Y16" s="45">
        <v>10</v>
      </c>
      <c r="Z16" s="45">
        <v>6.5504105140290667</v>
      </c>
      <c r="AA16" s="45">
        <v>3.850054806280331</v>
      </c>
      <c r="AB16" s="45">
        <v>6.803311771820554</v>
      </c>
      <c r="AC16" s="45">
        <v>6.4689160729855129</v>
      </c>
      <c r="AD16" s="45">
        <v>5.3247240127435402</v>
      </c>
      <c r="AE16" s="45">
        <v>9.6082073858701342</v>
      </c>
      <c r="AF16" s="45">
        <v>3.4823665426642395E-4</v>
      </c>
      <c r="AG16" s="45">
        <v>0.1025566778236629</v>
      </c>
      <c r="AH16" s="45">
        <v>9.6650688838875904</v>
      </c>
      <c r="AI16" s="45">
        <v>4.8271395635138532</v>
      </c>
      <c r="AJ16" s="45">
        <v>9.8817171020245258</v>
      </c>
      <c r="AK16" s="45">
        <v>2.9634140008844132</v>
      </c>
      <c r="AL16" s="45">
        <v>7.0264659752451459</v>
      </c>
      <c r="AM16" s="45">
        <v>3.1532053862918352</v>
      </c>
      <c r="AN16" s="45">
        <v>3.4801124374783652</v>
      </c>
      <c r="AO16" s="45">
        <v>6.2840697271227111</v>
      </c>
      <c r="AP16" s="45">
        <v>8.9166595295978546</v>
      </c>
      <c r="AQ16" s="45">
        <v>3.2389585182928191</v>
      </c>
      <c r="AR16" s="45">
        <v>10</v>
      </c>
      <c r="AS16" s="45">
        <v>6.8820759390609192</v>
      </c>
      <c r="AT16" s="45">
        <v>3.9797638274342209</v>
      </c>
      <c r="AU16" s="45">
        <v>10</v>
      </c>
      <c r="AV16" s="45">
        <v>1.5154165550456449</v>
      </c>
      <c r="AW16" s="45">
        <v>7.0416244543888906</v>
      </c>
      <c r="AX16" s="45">
        <v>5.7901676302164367</v>
      </c>
      <c r="AY16" s="45">
        <v>2.5031723618603308</v>
      </c>
      <c r="AZ16" s="45">
        <v>6.5272538040071426</v>
      </c>
      <c r="BA16" s="45">
        <v>0.61700954850722844</v>
      </c>
      <c r="BB16" s="45">
        <v>6.6056444687789462</v>
      </c>
      <c r="BC16" s="45">
        <v>9.8283494800395097</v>
      </c>
      <c r="BD16" s="45">
        <v>1.783552297984822</v>
      </c>
      <c r="BE16" s="45">
        <v>2.8524409483240594</v>
      </c>
      <c r="BF16" s="45">
        <v>5.7877076533752216</v>
      </c>
      <c r="BG16" s="45">
        <v>7.5197342295693979</v>
      </c>
      <c r="BH16" s="45">
        <v>6.408694603290197</v>
      </c>
      <c r="BI16" s="45">
        <v>3.0743549748056176</v>
      </c>
      <c r="BJ16" s="45">
        <v>5.8453825356305833</v>
      </c>
      <c r="BK16" s="45">
        <v>0.56468952319612076</v>
      </c>
      <c r="BL16" s="45">
        <v>5.982087102854206</v>
      </c>
      <c r="BM16" s="45">
        <v>5.0489191529385051</v>
      </c>
      <c r="BN16" s="45">
        <v>10</v>
      </c>
      <c r="BO16" s="45" t="s">
        <v>169</v>
      </c>
      <c r="BP16" s="45">
        <v>2.6221547098121265</v>
      </c>
      <c r="BQ16" s="45">
        <v>6.9892412389411609</v>
      </c>
      <c r="BR16" s="45">
        <v>9.1661072108102898E-2</v>
      </c>
      <c r="BS16" s="45">
        <v>6.4459429565471105</v>
      </c>
      <c r="BT16" s="45" t="s">
        <v>169</v>
      </c>
    </row>
    <row r="17" spans="1:72" s="59" customFormat="1" ht="15.75" thickBot="1" x14ac:dyDescent="0.3">
      <c r="A17" s="180"/>
      <c r="B17" s="204"/>
      <c r="C17" s="205" t="s">
        <v>232</v>
      </c>
      <c r="D17" s="206"/>
      <c r="E17" s="207"/>
      <c r="F17" s="58"/>
      <c r="G17" s="58"/>
      <c r="H17" s="58"/>
      <c r="I17" s="58">
        <v>4</v>
      </c>
      <c r="K17" s="60"/>
      <c r="N17" s="164"/>
      <c r="P17" s="61"/>
      <c r="Q17" s="61"/>
      <c r="R17" s="61"/>
      <c r="S17" s="61"/>
      <c r="T17" s="61"/>
      <c r="V17" s="62"/>
      <c r="W17" s="51">
        <v>2.8626551491059926</v>
      </c>
      <c r="X17" s="51">
        <v>7.5145635707526059</v>
      </c>
      <c r="Y17" s="51">
        <v>10</v>
      </c>
      <c r="Z17" s="51">
        <v>6.9310836189640117</v>
      </c>
      <c r="AA17" s="51">
        <v>2.0323004058475442</v>
      </c>
      <c r="AB17" s="51">
        <v>3.9502668393960287</v>
      </c>
      <c r="AC17" s="51">
        <v>4.5032176682912928</v>
      </c>
      <c r="AD17" s="51">
        <v>5.10807379238521</v>
      </c>
      <c r="AE17" s="51">
        <v>6.8419186876825995</v>
      </c>
      <c r="AF17" s="51" t="s">
        <v>169</v>
      </c>
      <c r="AG17" s="51">
        <v>9.5632745926589782E-2</v>
      </c>
      <c r="AH17" s="51">
        <v>7.4581387770348258</v>
      </c>
      <c r="AI17" s="51">
        <v>3.5871292669510946</v>
      </c>
      <c r="AJ17" s="51">
        <v>7.7909331490146823</v>
      </c>
      <c r="AK17" s="51">
        <v>2.0530787910634434</v>
      </c>
      <c r="AL17" s="51">
        <v>5.0096526656263274</v>
      </c>
      <c r="AM17" s="51">
        <v>2.6348321930256517</v>
      </c>
      <c r="AN17" s="51">
        <v>1.7499921691216507</v>
      </c>
      <c r="AO17" s="51">
        <v>4.5690161563196696</v>
      </c>
      <c r="AP17" s="51">
        <v>6.0680682117961826</v>
      </c>
      <c r="AQ17" s="51">
        <v>2.6886527732853671</v>
      </c>
      <c r="AR17" s="51">
        <v>5.0727617968129666</v>
      </c>
      <c r="AS17" s="51">
        <v>3.5487158881785974</v>
      </c>
      <c r="AT17" s="51">
        <v>2.3482097523954377</v>
      </c>
      <c r="AU17" s="51">
        <v>6.6178727946844758</v>
      </c>
      <c r="AV17" s="51">
        <v>1.004716763301289</v>
      </c>
      <c r="AW17" s="51">
        <v>4.3166573115893891</v>
      </c>
      <c r="AX17" s="51">
        <v>3.7889753031641127</v>
      </c>
      <c r="AY17" s="51">
        <v>1.37471657204145</v>
      </c>
      <c r="AZ17" s="51">
        <v>3.9081645416129542</v>
      </c>
      <c r="BA17" s="51">
        <v>0.33515572293879276</v>
      </c>
      <c r="BB17" s="51">
        <v>3.4539486712189658</v>
      </c>
      <c r="BC17" s="51">
        <v>9.9141747400197531</v>
      </c>
      <c r="BD17" s="51">
        <v>0.9233198401504229</v>
      </c>
      <c r="BE17" s="51">
        <v>2.6693235690284145</v>
      </c>
      <c r="BF17" s="51">
        <v>4.1134295087923185</v>
      </c>
      <c r="BG17" s="51">
        <v>4.8691232764689225</v>
      </c>
      <c r="BH17" s="51">
        <v>4.7728757008864706</v>
      </c>
      <c r="BI17" s="51">
        <v>2.1646061474634197</v>
      </c>
      <c r="BJ17" s="51">
        <v>3.679198542339484</v>
      </c>
      <c r="BK17" s="51">
        <v>0.34545686095595945</v>
      </c>
      <c r="BL17" s="51">
        <v>3.0116082512450442</v>
      </c>
      <c r="BM17" s="51">
        <v>5.5182472850065487</v>
      </c>
      <c r="BN17" s="51">
        <v>6.4533288464773753</v>
      </c>
      <c r="BO17" s="51" t="s">
        <v>169</v>
      </c>
      <c r="BP17" s="51">
        <v>3.7300343703847072</v>
      </c>
      <c r="BQ17" s="51">
        <v>5.7135633264967041</v>
      </c>
      <c r="BR17" s="51">
        <v>6.1411640438024162E-2</v>
      </c>
      <c r="BS17" s="51">
        <v>3.296869901990346</v>
      </c>
      <c r="BT17" s="51" t="s">
        <v>169</v>
      </c>
    </row>
    <row r="18" spans="1:72" s="72" customFormat="1" ht="15" customHeight="1" thickBot="1" x14ac:dyDescent="0.3">
      <c r="A18" s="70">
        <v>1</v>
      </c>
      <c r="B18" s="161" t="s">
        <v>244</v>
      </c>
      <c r="C18" s="162"/>
      <c r="D18" s="162"/>
      <c r="E18" s="163"/>
      <c r="F18" s="71"/>
      <c r="G18" s="71"/>
      <c r="H18" s="71"/>
      <c r="I18" s="71">
        <v>4</v>
      </c>
      <c r="K18" s="73"/>
      <c r="N18" s="165"/>
      <c r="V18" s="74"/>
      <c r="W18" s="75">
        <v>6.6100586436978732</v>
      </c>
      <c r="X18" s="75">
        <v>6.2756066898165406</v>
      </c>
      <c r="Y18" s="75">
        <v>6.2679246035486518</v>
      </c>
      <c r="Z18" s="75">
        <v>4.1249684968620883</v>
      </c>
      <c r="AA18" s="75">
        <v>2.1616452926248195</v>
      </c>
      <c r="AB18" s="75">
        <v>4.3719790471627125</v>
      </c>
      <c r="AC18" s="75">
        <v>5.0375130592857564</v>
      </c>
      <c r="AD18" s="75">
        <v>6.7919819130116554</v>
      </c>
      <c r="AE18" s="75">
        <v>7.8935188204339912</v>
      </c>
      <c r="AF18" s="75" t="s">
        <v>169</v>
      </c>
      <c r="AG18" s="75">
        <v>2.0989256614035785</v>
      </c>
      <c r="AH18" s="75">
        <v>3.6374575236118156</v>
      </c>
      <c r="AI18" s="75">
        <v>7.0846644360896196</v>
      </c>
      <c r="AJ18" s="75">
        <v>6.5298106971012917</v>
      </c>
      <c r="AK18" s="75">
        <v>5.7537583753371475</v>
      </c>
      <c r="AL18" s="75">
        <v>3.5876897100702498</v>
      </c>
      <c r="AM18" s="75">
        <v>4.5434136871840662</v>
      </c>
      <c r="AN18" s="75">
        <v>2.438770870314253</v>
      </c>
      <c r="AO18" s="75">
        <v>5.2934383355627457</v>
      </c>
      <c r="AP18" s="75">
        <v>3.3508169273198734</v>
      </c>
      <c r="AQ18" s="75">
        <v>5.0959181141509635</v>
      </c>
      <c r="AR18" s="75">
        <v>2.6755663232451505</v>
      </c>
      <c r="AS18" s="75">
        <v>2.4469861382795086</v>
      </c>
      <c r="AT18" s="75">
        <v>5.6795816792773701</v>
      </c>
      <c r="AU18" s="75">
        <v>2.9730194181022984</v>
      </c>
      <c r="AV18" s="75">
        <v>2.3353234355424215</v>
      </c>
      <c r="AW18" s="75">
        <v>7.4406015608388829</v>
      </c>
      <c r="AX18" s="75">
        <v>6.7336561586338632</v>
      </c>
      <c r="AY18" s="75">
        <v>4.8191311113699911</v>
      </c>
      <c r="AZ18" s="75">
        <v>6.7011630597137248</v>
      </c>
      <c r="BA18" s="75">
        <v>1.7562272671155725</v>
      </c>
      <c r="BB18" s="75">
        <v>2.969508830230926</v>
      </c>
      <c r="BC18" s="75">
        <v>7.3640467590204626</v>
      </c>
      <c r="BD18" s="75">
        <v>2.8218016799535852</v>
      </c>
      <c r="BE18" s="75">
        <v>3.6371665713639802</v>
      </c>
      <c r="BF18" s="75">
        <v>4.4456754787717969</v>
      </c>
      <c r="BG18" s="75">
        <v>7.9413436386033993</v>
      </c>
      <c r="BH18" s="75">
        <v>5.3998200714581976</v>
      </c>
      <c r="BI18" s="75">
        <v>2.3900076399807553</v>
      </c>
      <c r="BJ18" s="75">
        <v>3.0450745065710318</v>
      </c>
      <c r="BK18" s="75">
        <v>5.5001059743224623</v>
      </c>
      <c r="BL18" s="75">
        <v>1.6907269241492471</v>
      </c>
      <c r="BM18" s="75">
        <v>3.1768535910971725</v>
      </c>
      <c r="BN18" s="75">
        <v>7.4644401364536348</v>
      </c>
      <c r="BO18" s="75" t="s">
        <v>169</v>
      </c>
      <c r="BP18" s="75">
        <v>3.0359318849250183</v>
      </c>
      <c r="BQ18" s="75">
        <v>7.1870068652455377</v>
      </c>
      <c r="BR18" s="75">
        <v>3.3173784016209558</v>
      </c>
      <c r="BS18" s="75">
        <v>1.6151572507890859</v>
      </c>
      <c r="BT18" s="75" t="s">
        <v>169</v>
      </c>
    </row>
    <row r="19" spans="1:72" ht="15" customHeight="1" x14ac:dyDescent="0.25">
      <c r="A19" s="19"/>
      <c r="B19" s="19"/>
      <c r="C19" s="76"/>
      <c r="D19" s="19"/>
      <c r="E19" s="77"/>
      <c r="F19" s="78"/>
      <c r="G19" s="78"/>
      <c r="H19" s="78"/>
      <c r="I19" s="78"/>
    </row>
    <row r="20" spans="1:72" ht="15" customHeight="1" thickBot="1" x14ac:dyDescent="0.3"/>
    <row r="21" spans="1:72" s="32" customFormat="1" ht="15.75" customHeight="1" thickBot="1" x14ac:dyDescent="0.3">
      <c r="A21" s="169">
        <v>0.25</v>
      </c>
      <c r="B21" s="172" t="s">
        <v>201</v>
      </c>
      <c r="C21" s="99">
        <v>8.3333333333333329E-2</v>
      </c>
      <c r="D21" s="100" t="s">
        <v>203</v>
      </c>
      <c r="E21" s="101" t="s">
        <v>204</v>
      </c>
      <c r="F21" s="82"/>
      <c r="G21" s="82"/>
      <c r="H21" s="82"/>
      <c r="I21" s="82">
        <v>3</v>
      </c>
      <c r="K21" s="33" t="s">
        <v>205</v>
      </c>
      <c r="L21" s="32" t="s">
        <v>206</v>
      </c>
      <c r="N21" s="164">
        <v>2018</v>
      </c>
      <c r="P21" s="34">
        <v>0</v>
      </c>
      <c r="Q21" s="35">
        <v>0.55424725374607986</v>
      </c>
      <c r="R21" s="35">
        <v>1.2164910619554719</v>
      </c>
      <c r="S21" s="35">
        <v>2.6700186492859435</v>
      </c>
      <c r="T21" s="34">
        <v>9.466924184817147</v>
      </c>
      <c r="V21" s="36"/>
      <c r="W21" s="37">
        <v>4.7193214056325434</v>
      </c>
      <c r="X21" s="37">
        <v>2.3220974170169364</v>
      </c>
      <c r="Y21" s="37">
        <v>4.5293302630358108</v>
      </c>
      <c r="Z21" s="37">
        <v>4.2102983906156544</v>
      </c>
      <c r="AA21" s="37">
        <v>9.274725962959149</v>
      </c>
      <c r="AB21" s="37">
        <v>7.3691225755388663</v>
      </c>
      <c r="AC21" s="37">
        <v>4.4970131025573865</v>
      </c>
      <c r="AD21" s="37">
        <v>5.3898534634103354</v>
      </c>
      <c r="AE21" s="37">
        <v>7.0042135382996769</v>
      </c>
      <c r="AF21" s="37">
        <v>10</v>
      </c>
      <c r="AG21" s="37">
        <v>3.6292949502269907</v>
      </c>
      <c r="AH21" s="37">
        <v>4.9587756549130146</v>
      </c>
      <c r="AI21" s="37">
        <v>5.5036747504109451</v>
      </c>
      <c r="AJ21" s="37">
        <v>3.4143678118087402</v>
      </c>
      <c r="AK21" s="37">
        <v>5.8930088907339453</v>
      </c>
      <c r="AL21" s="37">
        <v>6.4799543097577166</v>
      </c>
      <c r="AM21" s="37">
        <v>4.6919650314580768</v>
      </c>
      <c r="AN21" s="37">
        <v>3.0005057889786269</v>
      </c>
      <c r="AO21" s="37">
        <v>10</v>
      </c>
      <c r="AP21" s="37">
        <v>3.1517462188961445</v>
      </c>
      <c r="AQ21" s="37">
        <v>5.0579411282278075</v>
      </c>
      <c r="AR21" s="37">
        <v>0.38368344286274159</v>
      </c>
      <c r="AS21" s="37">
        <v>4.3334761267787281</v>
      </c>
      <c r="AT21" s="37">
        <v>3.6940730653103477</v>
      </c>
      <c r="AU21" s="37">
        <v>3.0421620094654607</v>
      </c>
      <c r="AV21" s="37">
        <v>3.0593087168864668</v>
      </c>
      <c r="AW21" s="37">
        <v>7.7520217068164188</v>
      </c>
      <c r="AX21" s="37">
        <v>7.7418634983587289</v>
      </c>
      <c r="AY21" s="37">
        <v>10</v>
      </c>
      <c r="AZ21" s="37">
        <v>10</v>
      </c>
      <c r="BA21" s="37">
        <v>2.1920925965771714</v>
      </c>
      <c r="BB21" s="37">
        <v>1.3117126482662393</v>
      </c>
      <c r="BC21" s="37">
        <v>4.2268339391130487</v>
      </c>
      <c r="BD21" s="37">
        <v>0.91125902938732217</v>
      </c>
      <c r="BE21" s="37">
        <v>3.8288933653816772</v>
      </c>
      <c r="BF21" s="37">
        <v>7.107341568206837</v>
      </c>
      <c r="BG21" s="37">
        <v>7.6254953530939833</v>
      </c>
      <c r="BH21" s="37">
        <v>4.4680361572371528</v>
      </c>
      <c r="BI21" s="37">
        <v>3.9711172396671057</v>
      </c>
      <c r="BJ21" s="37">
        <v>3.8425120103820833</v>
      </c>
      <c r="BK21" s="37">
        <v>7.6356248723203173</v>
      </c>
      <c r="BL21" s="37">
        <v>1.1855892036022899</v>
      </c>
      <c r="BM21" s="37">
        <v>4.1526320598152502</v>
      </c>
      <c r="BN21" s="37">
        <v>7.669304722672444</v>
      </c>
      <c r="BO21" s="37">
        <v>8.5756800244369327</v>
      </c>
      <c r="BP21" s="37">
        <v>5.4098192513201147</v>
      </c>
      <c r="BQ21" s="37">
        <v>4.7231807502013314</v>
      </c>
      <c r="BR21" s="37">
        <v>7.5188327374709205</v>
      </c>
      <c r="BS21" s="37">
        <v>0.98319542177941766</v>
      </c>
      <c r="BT21" s="37">
        <v>1.8005277195719807</v>
      </c>
    </row>
    <row r="22" spans="1:72" s="19" customFormat="1" ht="26.25" thickBot="1" x14ac:dyDescent="0.3">
      <c r="A22" s="170"/>
      <c r="B22" s="173"/>
      <c r="C22" s="99">
        <v>8.3333333333333329E-2</v>
      </c>
      <c r="D22" s="102" t="s">
        <v>208</v>
      </c>
      <c r="E22" s="105" t="s">
        <v>209</v>
      </c>
      <c r="F22" s="85"/>
      <c r="G22" s="85"/>
      <c r="H22" s="85"/>
      <c r="I22" s="85">
        <v>3</v>
      </c>
      <c r="K22" s="42" t="s">
        <v>205</v>
      </c>
      <c r="L22" s="19" t="s">
        <v>206</v>
      </c>
      <c r="N22" s="164"/>
      <c r="P22" s="43">
        <v>0</v>
      </c>
      <c r="Q22" s="44">
        <v>0.26355745616468945</v>
      </c>
      <c r="R22" s="44">
        <v>0.75100725869137985</v>
      </c>
      <c r="S22" s="44">
        <v>2.1399960024455025</v>
      </c>
      <c r="T22" s="43">
        <v>12.925795701117339</v>
      </c>
      <c r="V22" s="18"/>
      <c r="W22" s="45">
        <v>3.8124028895637827</v>
      </c>
      <c r="X22" s="45">
        <v>0.89044552628919571</v>
      </c>
      <c r="Y22" s="45">
        <v>2.1934505173855054</v>
      </c>
      <c r="Z22" s="45">
        <v>4.4286991792413799</v>
      </c>
      <c r="AA22" s="45">
        <v>1.6433383803817188</v>
      </c>
      <c r="AB22" s="45">
        <v>4.5175660087558089</v>
      </c>
      <c r="AC22" s="45">
        <v>4.6844773639505828</v>
      </c>
      <c r="AD22" s="45">
        <v>4.9187317449350232</v>
      </c>
      <c r="AE22" s="45">
        <v>6.7499569350294966</v>
      </c>
      <c r="AF22" s="45">
        <v>10</v>
      </c>
      <c r="AG22" s="45">
        <v>3.9805363638019817</v>
      </c>
      <c r="AH22" s="45">
        <v>4.0938095895601121</v>
      </c>
      <c r="AI22" s="45">
        <v>5.0455424190050469</v>
      </c>
      <c r="AJ22" s="45">
        <v>3.7093682899290599</v>
      </c>
      <c r="AK22" s="45">
        <v>4.4531593211672851</v>
      </c>
      <c r="AL22" s="45">
        <v>5.2440038112751566</v>
      </c>
      <c r="AM22" s="45">
        <v>3.9469899226244944</v>
      </c>
      <c r="AN22" s="45">
        <v>0.20274673187498429</v>
      </c>
      <c r="AO22" s="45">
        <v>9.5827293396174991</v>
      </c>
      <c r="AP22" s="45">
        <v>2.8614924164187792</v>
      </c>
      <c r="AQ22" s="45">
        <v>5.1941836793473213</v>
      </c>
      <c r="AR22" s="45">
        <v>0.21926000256954248</v>
      </c>
      <c r="AS22" s="45">
        <v>0.21619042590787704</v>
      </c>
      <c r="AT22" s="45">
        <v>1.81575930084245</v>
      </c>
      <c r="AU22" s="45">
        <v>2.3649003198989789</v>
      </c>
      <c r="AV22" s="45">
        <v>3.2812357148420181</v>
      </c>
      <c r="AW22" s="45">
        <v>7.042979728488147</v>
      </c>
      <c r="AX22" s="45">
        <v>5.9725080169966551</v>
      </c>
      <c r="AY22" s="45">
        <v>9.7202263918652196</v>
      </c>
      <c r="AZ22" s="45">
        <v>8.829349780211416</v>
      </c>
      <c r="BA22" s="45">
        <v>2.7172394370532196</v>
      </c>
      <c r="BB22" s="45">
        <v>1.0693375244569137</v>
      </c>
      <c r="BC22" s="45">
        <v>4.1327864194531321</v>
      </c>
      <c r="BD22" s="45">
        <v>1.2889112457342422</v>
      </c>
      <c r="BE22" s="45">
        <v>4.4280915466701618</v>
      </c>
      <c r="BF22" s="45">
        <v>5.9832359847836223</v>
      </c>
      <c r="BG22" s="45">
        <v>7.277712288880311</v>
      </c>
      <c r="BH22" s="45">
        <v>3.2704460554940833</v>
      </c>
      <c r="BI22" s="45">
        <v>3.9871578751095704</v>
      </c>
      <c r="BJ22" s="45">
        <v>3.2578846246526432</v>
      </c>
      <c r="BK22" s="45">
        <v>6.8318353323688248</v>
      </c>
      <c r="BL22" s="45">
        <v>0.28338238824461065</v>
      </c>
      <c r="BM22" s="45">
        <v>3.0228442363115233</v>
      </c>
      <c r="BN22" s="45">
        <v>4.8856265777146763</v>
      </c>
      <c r="BO22" s="45">
        <v>7.9710490585212481</v>
      </c>
      <c r="BP22" s="45">
        <v>3.9807680703143031</v>
      </c>
      <c r="BQ22" s="45">
        <v>4.691090731086585</v>
      </c>
      <c r="BR22" s="45">
        <v>7.0819220640591336</v>
      </c>
      <c r="BS22" s="45">
        <v>0.38644018146301135</v>
      </c>
      <c r="BT22" s="45">
        <v>1.4994517726207131</v>
      </c>
    </row>
    <row r="23" spans="1:72" s="19" customFormat="1" ht="15.75" thickBot="1" x14ac:dyDescent="0.3">
      <c r="A23" s="170"/>
      <c r="B23" s="173"/>
      <c r="C23" s="99">
        <v>8.3333333333333329E-2</v>
      </c>
      <c r="D23" s="102" t="s">
        <v>211</v>
      </c>
      <c r="E23" s="105" t="s">
        <v>212</v>
      </c>
      <c r="F23" s="85"/>
      <c r="G23" s="85"/>
      <c r="H23" s="85"/>
      <c r="I23" s="85">
        <v>3</v>
      </c>
      <c r="K23" s="42" t="s">
        <v>205</v>
      </c>
      <c r="L23" s="19" t="s">
        <v>206</v>
      </c>
      <c r="N23" s="164"/>
      <c r="P23" s="43">
        <v>0</v>
      </c>
      <c r="Q23" s="44">
        <v>2.1438844030088874E-2</v>
      </c>
      <c r="R23" s="44">
        <v>0.13349095620541479</v>
      </c>
      <c r="S23" s="44">
        <v>0.83119385371833865</v>
      </c>
      <c r="T23" s="43">
        <v>18.401028122081634</v>
      </c>
      <c r="V23" s="18"/>
      <c r="W23" s="45">
        <v>1.5575690225119534</v>
      </c>
      <c r="X23" s="45">
        <v>0.6808259840040507</v>
      </c>
      <c r="Y23" s="45">
        <v>0.96007284069323062</v>
      </c>
      <c r="Z23" s="45">
        <v>0.58719858893311605</v>
      </c>
      <c r="AA23" s="45">
        <v>0.10700049086934972</v>
      </c>
      <c r="AB23" s="45">
        <v>3.6875979026700394</v>
      </c>
      <c r="AC23" s="45">
        <v>4.0033702240417055</v>
      </c>
      <c r="AD23" s="45">
        <v>3.6753903976787616</v>
      </c>
      <c r="AE23" s="45">
        <v>5.4059159897686735</v>
      </c>
      <c r="AF23" s="45">
        <v>10</v>
      </c>
      <c r="AG23" s="45">
        <v>1.8301795564114483E-3</v>
      </c>
      <c r="AH23" s="45">
        <v>2.54314584238884</v>
      </c>
      <c r="AI23" s="45">
        <v>3.2548441556478056</v>
      </c>
      <c r="AJ23" s="45">
        <v>3.5514620389194906</v>
      </c>
      <c r="AK23" s="45">
        <v>2.6456464291297705</v>
      </c>
      <c r="AL23" s="45">
        <v>2.0835776888168951</v>
      </c>
      <c r="AM23" s="45">
        <v>2.3874535616335879</v>
      </c>
      <c r="AN23" s="45">
        <v>1.8914159494169771E-2</v>
      </c>
      <c r="AO23" s="45">
        <v>8.1133213775095623</v>
      </c>
      <c r="AP23" s="45">
        <v>1.2483294619198018</v>
      </c>
      <c r="AQ23" s="45">
        <v>0.82205853981379806</v>
      </c>
      <c r="AR23" s="45">
        <v>2.049999264277625E-2</v>
      </c>
      <c r="AS23" s="45">
        <v>8.2025516254045916E-2</v>
      </c>
      <c r="AT23" s="45">
        <v>0.96149925799822367</v>
      </c>
      <c r="AU23" s="45">
        <v>0.73429918509337433</v>
      </c>
      <c r="AV23" s="45">
        <v>0.58286816690037713</v>
      </c>
      <c r="AW23" s="45">
        <v>5.8509809332685521</v>
      </c>
      <c r="AX23" s="45">
        <v>3.6927367690992594</v>
      </c>
      <c r="AY23" s="45">
        <v>8.5948474949782678</v>
      </c>
      <c r="AZ23" s="45">
        <v>8.0482928197075534</v>
      </c>
      <c r="BA23" s="45">
        <v>1.6866387437920187</v>
      </c>
      <c r="BB23" s="45">
        <v>0.52664017487776327</v>
      </c>
      <c r="BC23" s="45">
        <v>1.7025539562530365</v>
      </c>
      <c r="BD23" s="45">
        <v>8.1826843839958655E-2</v>
      </c>
      <c r="BE23" s="45">
        <v>0.24043713640108968</v>
      </c>
      <c r="BF23" s="45">
        <v>3.8451070570747636</v>
      </c>
      <c r="BG23" s="45">
        <v>6.551612127230154</v>
      </c>
      <c r="BH23" s="45">
        <v>2.8939883699710811</v>
      </c>
      <c r="BI23" s="45">
        <v>2.4649561985342849E-3</v>
      </c>
      <c r="BJ23" s="45">
        <v>2.4161699486434265</v>
      </c>
      <c r="BK23" s="45">
        <v>3.1876499585045672</v>
      </c>
      <c r="BL23" s="45">
        <v>3.3883234870251519E-3</v>
      </c>
      <c r="BM23" s="45">
        <v>0.98156036046342943</v>
      </c>
      <c r="BN23" s="45">
        <v>2.1057698030590286</v>
      </c>
      <c r="BO23" s="45">
        <v>6.1056231637747977</v>
      </c>
      <c r="BP23" s="45">
        <v>5.1044473354010335E-2</v>
      </c>
      <c r="BQ23" s="45">
        <v>2.8324218224463649</v>
      </c>
      <c r="BR23" s="45">
        <v>0.19933236594612858</v>
      </c>
      <c r="BS23" s="45">
        <v>7.171187690881816E-3</v>
      </c>
      <c r="BT23" s="45">
        <v>4.0610805352994335E-2</v>
      </c>
    </row>
    <row r="24" spans="1:72" s="47" customFormat="1" ht="15.75" thickBot="1" x14ac:dyDescent="0.3">
      <c r="A24" s="171"/>
      <c r="B24" s="174"/>
      <c r="C24" s="166" t="s">
        <v>201</v>
      </c>
      <c r="D24" s="167"/>
      <c r="E24" s="168"/>
      <c r="F24" s="46"/>
      <c r="G24" s="46"/>
      <c r="H24" s="46"/>
      <c r="I24" s="46">
        <v>3</v>
      </c>
      <c r="K24" s="48"/>
      <c r="N24" s="164"/>
      <c r="P24" s="49"/>
      <c r="Q24" s="49"/>
      <c r="R24" s="49"/>
      <c r="S24" s="49"/>
      <c r="T24" s="49"/>
      <c r="V24" s="50"/>
      <c r="W24" s="51">
        <v>3.3630977725694264</v>
      </c>
      <c r="X24" s="51">
        <v>1.2977896424367277</v>
      </c>
      <c r="Y24" s="51">
        <v>2.5609512070381824</v>
      </c>
      <c r="Z24" s="51">
        <v>3.0753987195967167</v>
      </c>
      <c r="AA24" s="51">
        <v>3.6750216114034058</v>
      </c>
      <c r="AB24" s="51">
        <v>5.1914288289882373</v>
      </c>
      <c r="AC24" s="51">
        <v>4.394953563516558</v>
      </c>
      <c r="AD24" s="51">
        <v>4.6613252020080402</v>
      </c>
      <c r="AE24" s="51">
        <v>6.3866954876992814</v>
      </c>
      <c r="AF24" s="51">
        <v>10</v>
      </c>
      <c r="AG24" s="51">
        <v>2.5372204978617945</v>
      </c>
      <c r="AH24" s="51">
        <v>3.8652436956206553</v>
      </c>
      <c r="AI24" s="51">
        <v>4.6013537750212654</v>
      </c>
      <c r="AJ24" s="51">
        <v>3.5583993802190963</v>
      </c>
      <c r="AK24" s="51">
        <v>4.3306048803436674</v>
      </c>
      <c r="AL24" s="51">
        <v>4.6025119366165894</v>
      </c>
      <c r="AM24" s="51">
        <v>3.6754695052387194</v>
      </c>
      <c r="AN24" s="51">
        <v>1.0740555601159267</v>
      </c>
      <c r="AO24" s="51">
        <v>9.2320169057090204</v>
      </c>
      <c r="AP24" s="51">
        <v>2.4205226990782416</v>
      </c>
      <c r="AQ24" s="51">
        <v>3.6913944491296422</v>
      </c>
      <c r="AR24" s="51">
        <v>0.20781447935835343</v>
      </c>
      <c r="AS24" s="51">
        <v>1.5438973563135503</v>
      </c>
      <c r="AT24" s="51">
        <v>2.1571105413836738</v>
      </c>
      <c r="AU24" s="51">
        <v>2.0471205048192713</v>
      </c>
      <c r="AV24" s="51">
        <v>2.3078041995429541</v>
      </c>
      <c r="AW24" s="51">
        <v>6.8819941228577051</v>
      </c>
      <c r="AX24" s="51">
        <v>5.8023694281515477</v>
      </c>
      <c r="AY24" s="51">
        <v>9.4383579622811631</v>
      </c>
      <c r="AZ24" s="51">
        <v>8.9592141999729886</v>
      </c>
      <c r="BA24" s="51">
        <v>2.1986569258074695</v>
      </c>
      <c r="BB24" s="51">
        <v>0.96923011586697205</v>
      </c>
      <c r="BC24" s="51">
        <v>3.3540581049397389</v>
      </c>
      <c r="BD24" s="51">
        <v>0.76066570632050756</v>
      </c>
      <c r="BE24" s="51">
        <v>2.832474016150976</v>
      </c>
      <c r="BF24" s="51">
        <v>5.6452282033550745</v>
      </c>
      <c r="BG24" s="51">
        <v>7.1516065897348158</v>
      </c>
      <c r="BH24" s="51">
        <v>3.5441568609007725</v>
      </c>
      <c r="BI24" s="51">
        <v>2.6535800236584031</v>
      </c>
      <c r="BJ24" s="51">
        <v>3.1721888612260511</v>
      </c>
      <c r="BK24" s="51">
        <v>5.8850367210645693</v>
      </c>
      <c r="BL24" s="51">
        <v>0.49078663844464188</v>
      </c>
      <c r="BM24" s="51">
        <v>2.7190122188634009</v>
      </c>
      <c r="BN24" s="51">
        <v>4.8869003678153824</v>
      </c>
      <c r="BO24" s="51">
        <v>7.5507840822443253</v>
      </c>
      <c r="BP24" s="51">
        <v>3.1472105983294756</v>
      </c>
      <c r="BQ24" s="51">
        <v>4.0822311012447603</v>
      </c>
      <c r="BR24" s="51">
        <v>4.9333623891587273</v>
      </c>
      <c r="BS24" s="51">
        <v>0.45893559697777025</v>
      </c>
      <c r="BT24" s="51">
        <v>1.1135300991818959</v>
      </c>
    </row>
    <row r="25" spans="1:72" s="19" customFormat="1" ht="15.75" thickBot="1" x14ac:dyDescent="0.3">
      <c r="A25" s="169">
        <v>0.25</v>
      </c>
      <c r="B25" s="172" t="s">
        <v>213</v>
      </c>
      <c r="C25" s="99">
        <v>0.1</v>
      </c>
      <c r="D25" s="103" t="s">
        <v>215</v>
      </c>
      <c r="E25" s="106" t="s">
        <v>216</v>
      </c>
      <c r="F25" s="85"/>
      <c r="G25" s="85"/>
      <c r="H25" s="85"/>
      <c r="I25" s="85">
        <v>3</v>
      </c>
      <c r="K25" s="42" t="s">
        <v>205</v>
      </c>
      <c r="L25" s="19" t="s">
        <v>217</v>
      </c>
      <c r="N25" s="164"/>
      <c r="P25" s="43">
        <v>-0.10892366759015568</v>
      </c>
      <c r="Q25" s="44">
        <v>-5.4461833795077838E-2</v>
      </c>
      <c r="R25" s="43">
        <v>0</v>
      </c>
      <c r="S25" s="44">
        <v>5.4461833795077838E-2</v>
      </c>
      <c r="T25" s="43">
        <v>0.10892366759015568</v>
      </c>
      <c r="V25" s="18"/>
      <c r="W25" s="45">
        <v>10</v>
      </c>
      <c r="X25" s="45">
        <v>5.2829638699597714</v>
      </c>
      <c r="Y25" s="45">
        <v>7.8254852359439484</v>
      </c>
      <c r="Z25" s="45">
        <v>9.280149185347252</v>
      </c>
      <c r="AA25" s="45">
        <v>5.000224425961278</v>
      </c>
      <c r="AB25" s="45">
        <v>1.1724160569003312</v>
      </c>
      <c r="AC25" s="45">
        <v>9.7404490392527734</v>
      </c>
      <c r="AD25" s="45">
        <v>10</v>
      </c>
      <c r="AE25" s="45">
        <v>10</v>
      </c>
      <c r="AF25" s="45">
        <v>2.6942312691027164</v>
      </c>
      <c r="AG25" s="45">
        <v>3.9654049116703805</v>
      </c>
      <c r="AH25" s="45">
        <v>9.1565962933778167</v>
      </c>
      <c r="AI25" s="45">
        <v>10</v>
      </c>
      <c r="AJ25" s="45">
        <v>0.38425056536136282</v>
      </c>
      <c r="AK25" s="45">
        <v>9.8964025579990569</v>
      </c>
      <c r="AL25" s="45">
        <v>7.5238193989589277</v>
      </c>
      <c r="AM25" s="45">
        <v>6.1734962481048488</v>
      </c>
      <c r="AN25" s="45">
        <v>4.9717230522454301</v>
      </c>
      <c r="AO25" s="45">
        <v>2.114113640857366</v>
      </c>
      <c r="AP25" s="45">
        <v>1.1148851329467599</v>
      </c>
      <c r="AQ25" s="45">
        <v>5.0172965738383164</v>
      </c>
      <c r="AR25" s="45">
        <v>0</v>
      </c>
      <c r="AS25" s="45">
        <v>5.3665330699556533</v>
      </c>
      <c r="AT25" s="45">
        <v>2.289304356141364</v>
      </c>
      <c r="AU25" s="45">
        <v>7.4570831908454771</v>
      </c>
      <c r="AV25" s="45">
        <v>0.33787641160716042</v>
      </c>
      <c r="AW25" s="45">
        <v>7.8759134443494023</v>
      </c>
      <c r="AX25" s="45">
        <v>8.4140994591765441</v>
      </c>
      <c r="AY25" s="45">
        <v>6.4350635035782062</v>
      </c>
      <c r="AZ25" s="45">
        <v>7.7498954458133529</v>
      </c>
      <c r="BA25" s="45">
        <v>4.9646740457757579</v>
      </c>
      <c r="BB25" s="45">
        <v>0</v>
      </c>
      <c r="BC25" s="45">
        <v>7.5690884480045044</v>
      </c>
      <c r="BD25" s="45">
        <v>5.1081655021455754</v>
      </c>
      <c r="BE25" s="45">
        <v>3.9436033683854519</v>
      </c>
      <c r="BF25" s="45">
        <v>6.2024756507456953</v>
      </c>
      <c r="BG25" s="45">
        <v>9.2236430819728241</v>
      </c>
      <c r="BH25" s="45">
        <v>8.5734804395902167</v>
      </c>
      <c r="BI25" s="45">
        <v>2.3734590997267664</v>
      </c>
      <c r="BJ25" s="45">
        <v>0</v>
      </c>
      <c r="BK25" s="45">
        <v>5.3490310282894313</v>
      </c>
      <c r="BL25" s="45">
        <v>0</v>
      </c>
      <c r="BM25" s="45">
        <v>5.7314692173701669</v>
      </c>
      <c r="BN25" s="45">
        <v>10</v>
      </c>
      <c r="BO25" s="45" t="s">
        <v>169</v>
      </c>
      <c r="BP25" s="45">
        <v>3.3002153813604793</v>
      </c>
      <c r="BQ25" s="45">
        <v>5.1321381632586389</v>
      </c>
      <c r="BR25" s="45">
        <v>4.7895103118281579</v>
      </c>
      <c r="BS25" s="45">
        <v>0</v>
      </c>
      <c r="BT25" s="45">
        <v>6.3258613385778322</v>
      </c>
    </row>
    <row r="26" spans="1:72" ht="15.75" thickBot="1" x14ac:dyDescent="0.3">
      <c r="A26" s="170"/>
      <c r="B26" s="173"/>
      <c r="C26" s="99">
        <v>0.05</v>
      </c>
      <c r="D26" s="102" t="s">
        <v>219</v>
      </c>
      <c r="E26" s="105" t="s">
        <v>220</v>
      </c>
      <c r="F26" s="85"/>
      <c r="G26" s="85"/>
      <c r="H26" s="85"/>
      <c r="I26" s="85">
        <v>3</v>
      </c>
      <c r="K26" s="55" t="s">
        <v>205</v>
      </c>
      <c r="L26" s="12" t="s">
        <v>217</v>
      </c>
      <c r="N26" s="164"/>
      <c r="P26" s="56">
        <v>-0.38892939354291134</v>
      </c>
      <c r="Q26" s="57">
        <v>-0.19446469677145567</v>
      </c>
      <c r="R26" s="56">
        <v>0</v>
      </c>
      <c r="S26" s="57">
        <v>0.19446469677145567</v>
      </c>
      <c r="T26" s="56">
        <v>0.38892939354291134</v>
      </c>
      <c r="W26" s="45">
        <v>10</v>
      </c>
      <c r="X26" s="45">
        <v>5.1105875172728954</v>
      </c>
      <c r="Y26" s="45">
        <v>6.9615633473006726</v>
      </c>
      <c r="Z26" s="45">
        <v>9.9224516956708335</v>
      </c>
      <c r="AA26" s="45">
        <v>5.0069545223140004</v>
      </c>
      <c r="AB26" s="45">
        <v>1.0347606770936228</v>
      </c>
      <c r="AC26" s="45">
        <v>9.3457507408674623</v>
      </c>
      <c r="AD26" s="45">
        <v>8.7447724986818152</v>
      </c>
      <c r="AE26" s="45">
        <v>8.5463650447664659</v>
      </c>
      <c r="AF26" s="45">
        <v>3.9030925041845093</v>
      </c>
      <c r="AG26" s="45">
        <v>6.0755984036352837</v>
      </c>
      <c r="AH26" s="45">
        <v>7.9633349997281666</v>
      </c>
      <c r="AI26" s="45">
        <v>9.4433533375039751</v>
      </c>
      <c r="AJ26" s="45">
        <v>0.78066977556372485</v>
      </c>
      <c r="AK26" s="45">
        <v>8.586762500792009</v>
      </c>
      <c r="AL26" s="45">
        <v>6.6491926987640237</v>
      </c>
      <c r="AM26" s="45">
        <v>6.2553125656444166</v>
      </c>
      <c r="AN26" s="45">
        <v>4.9709703296302781</v>
      </c>
      <c r="AO26" s="45">
        <v>3.4359807033074898</v>
      </c>
      <c r="AP26" s="45">
        <v>1.8854660019260323</v>
      </c>
      <c r="AQ26" s="45">
        <v>5.0078929722890662</v>
      </c>
      <c r="AR26" s="45">
        <v>8.4335663640078007</v>
      </c>
      <c r="AS26" s="45">
        <v>4.9079646942743196</v>
      </c>
      <c r="AT26" s="45">
        <v>6.795236686147117</v>
      </c>
      <c r="AU26" s="45">
        <v>7.8022317369803824</v>
      </c>
      <c r="AV26" s="45">
        <v>8.5170927805489995</v>
      </c>
      <c r="AW26" s="45">
        <v>6.7709927076433978</v>
      </c>
      <c r="AX26" s="45">
        <v>7.3103678529628429</v>
      </c>
      <c r="AY26" s="45">
        <v>5.5888327930880095</v>
      </c>
      <c r="AZ26" s="45">
        <v>6.4324770710559811</v>
      </c>
      <c r="BA26" s="45">
        <v>5.0044226270800891</v>
      </c>
      <c r="BB26" s="45">
        <v>0.76498382540574994</v>
      </c>
      <c r="BC26" s="45">
        <v>6.5281753275126988</v>
      </c>
      <c r="BD26" s="45">
        <v>5.0375283267066697</v>
      </c>
      <c r="BE26" s="45">
        <v>3.1534336899559965</v>
      </c>
      <c r="BF26" s="45">
        <v>5.5261458472602234</v>
      </c>
      <c r="BG26" s="45">
        <v>7.6506230450062258</v>
      </c>
      <c r="BH26" s="45">
        <v>7.9492212161701019</v>
      </c>
      <c r="BI26" s="45">
        <v>0</v>
      </c>
      <c r="BJ26" s="45">
        <v>0</v>
      </c>
      <c r="BK26" s="45">
        <v>5.1372457288959463</v>
      </c>
      <c r="BL26" s="45">
        <v>8.9220440348159098</v>
      </c>
      <c r="BM26" s="45">
        <v>6.1852142690508023</v>
      </c>
      <c r="BN26" s="45">
        <v>9.8148580077387493</v>
      </c>
      <c r="BO26" s="45" t="s">
        <v>169</v>
      </c>
      <c r="BP26" s="45">
        <v>8.9008087826216276</v>
      </c>
      <c r="BQ26" s="45">
        <v>5.0401278942502001</v>
      </c>
      <c r="BR26" s="45">
        <v>8.764253105460682</v>
      </c>
      <c r="BS26" s="45">
        <v>8.7525218768862114</v>
      </c>
      <c r="BT26" s="45">
        <v>6.115414879630741</v>
      </c>
    </row>
    <row r="27" spans="1:72" ht="15.75" thickBot="1" x14ac:dyDescent="0.3">
      <c r="A27" s="170"/>
      <c r="B27" s="173"/>
      <c r="C27" s="99">
        <v>0.1</v>
      </c>
      <c r="D27" s="102" t="s">
        <v>222</v>
      </c>
      <c r="E27" s="105" t="s">
        <v>223</v>
      </c>
      <c r="F27" s="85"/>
      <c r="G27" s="85"/>
      <c r="H27" s="85"/>
      <c r="I27" s="85">
        <v>3</v>
      </c>
      <c r="K27" s="55" t="s">
        <v>205</v>
      </c>
      <c r="L27" s="12" t="s">
        <v>217</v>
      </c>
      <c r="N27" s="164"/>
      <c r="P27" s="56">
        <v>-0.38788755732068003</v>
      </c>
      <c r="Q27" s="57">
        <v>-0.19394377866034002</v>
      </c>
      <c r="R27" s="56">
        <v>0</v>
      </c>
      <c r="S27" s="57">
        <v>0.19394377866034002</v>
      </c>
      <c r="T27" s="56">
        <v>0.38788755732068003</v>
      </c>
      <c r="W27" s="45">
        <v>8.4692803140902484</v>
      </c>
      <c r="X27" s="45">
        <v>5.3201356544052585</v>
      </c>
      <c r="Y27" s="45">
        <v>8.359309375409147</v>
      </c>
      <c r="Z27" s="45">
        <v>6.3919544933753407</v>
      </c>
      <c r="AA27" s="45">
        <v>5.1384559636921612</v>
      </c>
      <c r="AB27" s="45">
        <v>1.2989929218931722</v>
      </c>
      <c r="AC27" s="45">
        <v>10</v>
      </c>
      <c r="AD27" s="45">
        <v>10</v>
      </c>
      <c r="AE27" s="45">
        <v>10</v>
      </c>
      <c r="AF27" s="45">
        <v>0</v>
      </c>
      <c r="AG27" s="45">
        <v>3.4370470477356463</v>
      </c>
      <c r="AH27" s="45">
        <v>7.0847987670840453</v>
      </c>
      <c r="AI27" s="45">
        <v>10</v>
      </c>
      <c r="AJ27" s="45">
        <v>2.0593727730556224</v>
      </c>
      <c r="AK27" s="45">
        <v>9.6369836128536139</v>
      </c>
      <c r="AL27" s="45">
        <v>6.6162105232182444</v>
      </c>
      <c r="AM27" s="45">
        <v>5.7797002699132394</v>
      </c>
      <c r="AN27" s="45">
        <v>4.1267870552860995</v>
      </c>
      <c r="AO27" s="45">
        <v>2.6301442343109724</v>
      </c>
      <c r="AP27" s="45">
        <v>2.5580023322277303</v>
      </c>
      <c r="AQ27" s="45">
        <v>5.0041846461331181</v>
      </c>
      <c r="AR27" s="45">
        <v>0</v>
      </c>
      <c r="AS27" s="45">
        <v>6.6178017780712119</v>
      </c>
      <c r="AT27" s="45">
        <v>2.0331601030413147</v>
      </c>
      <c r="AU27" s="45">
        <v>6.0360887253524247</v>
      </c>
      <c r="AV27" s="45">
        <v>0</v>
      </c>
      <c r="AW27" s="45">
        <v>7.4699430130686384</v>
      </c>
      <c r="AX27" s="45">
        <v>7.125147051585401</v>
      </c>
      <c r="AY27" s="45">
        <v>8.4859171331362795</v>
      </c>
      <c r="AZ27" s="45">
        <v>7.7073309753610744</v>
      </c>
      <c r="BA27" s="45">
        <v>3.6658618901323106</v>
      </c>
      <c r="BB27" s="45">
        <v>0</v>
      </c>
      <c r="BC27" s="45">
        <v>6.3239753816407207</v>
      </c>
      <c r="BD27" s="45">
        <v>7.7275788934226251</v>
      </c>
      <c r="BE27" s="45">
        <v>4.7444501621608746</v>
      </c>
      <c r="BF27" s="45">
        <v>5.9266207359696068</v>
      </c>
      <c r="BG27" s="45">
        <v>9.4096463443750338</v>
      </c>
      <c r="BH27" s="45">
        <v>7.9152037386104874</v>
      </c>
      <c r="BI27" s="45">
        <v>0</v>
      </c>
      <c r="BJ27" s="45">
        <v>0</v>
      </c>
      <c r="BK27" s="45">
        <v>7.6551045530536737</v>
      </c>
      <c r="BL27" s="45">
        <v>0</v>
      </c>
      <c r="BM27" s="45">
        <v>5.2387869354474068</v>
      </c>
      <c r="BN27" s="45">
        <v>9.1992175105691381</v>
      </c>
      <c r="BO27" s="45" t="s">
        <v>169</v>
      </c>
      <c r="BP27" s="45">
        <v>0</v>
      </c>
      <c r="BQ27" s="45">
        <v>5.9682116193035464</v>
      </c>
      <c r="BR27" s="45">
        <v>2.1655311942360687</v>
      </c>
      <c r="BS27" s="45">
        <v>0</v>
      </c>
      <c r="BT27" s="45">
        <v>10</v>
      </c>
    </row>
    <row r="28" spans="1:72" s="59" customFormat="1" ht="15.75" thickBot="1" x14ac:dyDescent="0.3">
      <c r="A28" s="171"/>
      <c r="B28" s="174"/>
      <c r="C28" s="175" t="s">
        <v>213</v>
      </c>
      <c r="D28" s="176"/>
      <c r="E28" s="177"/>
      <c r="F28" s="58"/>
      <c r="G28" s="58"/>
      <c r="H28" s="58"/>
      <c r="I28" s="58">
        <v>3.0000000000000004</v>
      </c>
      <c r="K28" s="60"/>
      <c r="N28" s="164"/>
      <c r="P28" s="61"/>
      <c r="Q28" s="61"/>
      <c r="R28" s="61"/>
      <c r="S28" s="61"/>
      <c r="T28" s="61"/>
      <c r="V28" s="62"/>
      <c r="W28" s="51">
        <v>9.3877121256360994</v>
      </c>
      <c r="X28" s="51">
        <v>5.2633573132005917</v>
      </c>
      <c r="Y28" s="51">
        <v>7.8662305140013729</v>
      </c>
      <c r="Z28" s="51">
        <v>8.2533318106232052</v>
      </c>
      <c r="AA28" s="51">
        <v>5.0568630603241758</v>
      </c>
      <c r="AB28" s="51">
        <v>1.1955157269361261</v>
      </c>
      <c r="AC28" s="51">
        <v>9.7653297638746022</v>
      </c>
      <c r="AD28" s="51">
        <v>9.7489544997363637</v>
      </c>
      <c r="AE28" s="51">
        <v>9.7092730089532928</v>
      </c>
      <c r="AF28" s="51">
        <v>1.8583110084779886</v>
      </c>
      <c r="AG28" s="51">
        <v>4.1761004644894673</v>
      </c>
      <c r="AH28" s="51">
        <v>8.0892250241303785</v>
      </c>
      <c r="AI28" s="51">
        <v>9.8886706675007954</v>
      </c>
      <c r="AJ28" s="51">
        <v>1.1335832904795391</v>
      </c>
      <c r="AK28" s="51">
        <v>9.5307069684994712</v>
      </c>
      <c r="AL28" s="51">
        <v>6.985850508623674</v>
      </c>
      <c r="AM28" s="51">
        <v>6.0323411203361186</v>
      </c>
      <c r="AN28" s="51">
        <v>4.6335981089386671</v>
      </c>
      <c r="AO28" s="51">
        <v>2.5848992907288335</v>
      </c>
      <c r="AP28" s="51">
        <v>1.8462481864550027</v>
      </c>
      <c r="AQ28" s="51">
        <v>5.0101710824463872</v>
      </c>
      <c r="AR28" s="51">
        <v>1.6867132728015601</v>
      </c>
      <c r="AS28" s="51">
        <v>5.7753268780656111</v>
      </c>
      <c r="AT28" s="51">
        <v>3.0880331209024949</v>
      </c>
      <c r="AU28" s="51">
        <v>6.9577151138752384</v>
      </c>
      <c r="AV28" s="51">
        <v>1.8385691207526642</v>
      </c>
      <c r="AW28" s="51">
        <v>7.4925411244958964</v>
      </c>
      <c r="AX28" s="51">
        <v>7.6777721748973473</v>
      </c>
      <c r="AY28" s="51">
        <v>7.0861588133033973</v>
      </c>
      <c r="AZ28" s="51">
        <v>7.4693859826809677</v>
      </c>
      <c r="BA28" s="51">
        <v>4.4530988997792456</v>
      </c>
      <c r="BB28" s="51">
        <v>0.15299676508115001</v>
      </c>
      <c r="BC28" s="51">
        <v>6.8628605973606298</v>
      </c>
      <c r="BD28" s="51">
        <v>6.1418034235686143</v>
      </c>
      <c r="BE28" s="51">
        <v>4.1059081502097303</v>
      </c>
      <c r="BF28" s="51">
        <v>5.9568677241381653</v>
      </c>
      <c r="BG28" s="51">
        <v>8.9834403795403883</v>
      </c>
      <c r="BH28" s="51">
        <v>8.1853179145143038</v>
      </c>
      <c r="BI28" s="51">
        <v>0.94938363989070662</v>
      </c>
      <c r="BJ28" s="51">
        <v>0</v>
      </c>
      <c r="BK28" s="51">
        <v>6.2291033783164309</v>
      </c>
      <c r="BL28" s="51">
        <v>1.784408806963182</v>
      </c>
      <c r="BM28" s="51">
        <v>5.6251453149371908</v>
      </c>
      <c r="BN28" s="51">
        <v>9.6426586057754058</v>
      </c>
      <c r="BO28" s="51" t="s">
        <v>169</v>
      </c>
      <c r="BP28" s="51">
        <v>3.1002479090685173</v>
      </c>
      <c r="BQ28" s="51">
        <v>5.4481654918749136</v>
      </c>
      <c r="BR28" s="51">
        <v>4.5348672235178267</v>
      </c>
      <c r="BS28" s="51">
        <v>1.7505043753772425</v>
      </c>
      <c r="BT28" s="51">
        <v>7.7534275113572813</v>
      </c>
    </row>
    <row r="29" spans="1:72" s="32" customFormat="1" ht="15.75" thickBot="1" x14ac:dyDescent="0.3">
      <c r="A29" s="169">
        <v>0.3</v>
      </c>
      <c r="B29" s="172" t="s">
        <v>224</v>
      </c>
      <c r="C29" s="99">
        <v>0.15</v>
      </c>
      <c r="D29" s="102" t="s">
        <v>226</v>
      </c>
      <c r="E29" s="105" t="s">
        <v>227</v>
      </c>
      <c r="F29" s="82"/>
      <c r="G29" s="82"/>
      <c r="H29" s="82"/>
      <c r="I29" s="82">
        <v>3</v>
      </c>
      <c r="K29" s="33" t="s">
        <v>169</v>
      </c>
      <c r="L29" s="32" t="s">
        <v>206</v>
      </c>
      <c r="N29" s="164"/>
      <c r="P29" s="34">
        <v>4.1314705570617409</v>
      </c>
      <c r="Q29" s="35">
        <v>1.1979115186342726</v>
      </c>
      <c r="R29" s="35">
        <v>0.51313107309540529</v>
      </c>
      <c r="S29" s="35">
        <v>0.21980212568306542</v>
      </c>
      <c r="T29" s="34">
        <v>0</v>
      </c>
      <c r="V29" s="36"/>
      <c r="W29" s="37">
        <v>6.3315883050647432</v>
      </c>
      <c r="X29" s="37">
        <v>7.1162570259423967</v>
      </c>
      <c r="Y29" s="37">
        <v>5.849579200156823</v>
      </c>
      <c r="Z29" s="37">
        <v>4.1681797682563273</v>
      </c>
      <c r="AA29" s="37">
        <v>3.7156360290533135</v>
      </c>
      <c r="AB29" s="37">
        <v>3.1225559967047332</v>
      </c>
      <c r="AC29" s="37">
        <v>4.82464064786872</v>
      </c>
      <c r="AD29" s="37">
        <v>7.1186024321692196</v>
      </c>
      <c r="AE29" s="37">
        <v>8.8722386439483465</v>
      </c>
      <c r="AF29" s="37">
        <v>9.9989961978169113</v>
      </c>
      <c r="AG29" s="37">
        <v>3.0853626393824154</v>
      </c>
      <c r="AH29" s="37">
        <v>6.4579737407652598</v>
      </c>
      <c r="AI29" s="37">
        <v>6.5939592692709716</v>
      </c>
      <c r="AJ29" s="37">
        <v>4.8296948466476186</v>
      </c>
      <c r="AK29" s="37">
        <v>6.7034597785015659</v>
      </c>
      <c r="AL29" s="37">
        <v>6.0521955501519429</v>
      </c>
      <c r="AM29" s="37">
        <v>4.4313934571883191</v>
      </c>
      <c r="AN29" s="37">
        <v>4.5032727478851298</v>
      </c>
      <c r="AO29" s="37">
        <v>8.8237820872234991</v>
      </c>
      <c r="AP29" s="37">
        <v>5.3898148973085611</v>
      </c>
      <c r="AQ29" s="37">
        <v>6.0534139818361128</v>
      </c>
      <c r="AR29" s="37">
        <v>1.6708355218719468</v>
      </c>
      <c r="AS29" s="37">
        <v>1.5836094638527545</v>
      </c>
      <c r="AT29" s="37">
        <v>2.4311040722017552</v>
      </c>
      <c r="AU29" s="37">
        <v>4.2838699917304215</v>
      </c>
      <c r="AV29" s="37">
        <v>3.2935768763477675</v>
      </c>
      <c r="AW29" s="37">
        <v>6.822773676606535</v>
      </c>
      <c r="AX29" s="37">
        <v>6.4141896867069352</v>
      </c>
      <c r="AY29" s="37">
        <v>9.5501326015716046</v>
      </c>
      <c r="AZ29" s="37">
        <v>9.3650348489395885</v>
      </c>
      <c r="BA29" s="37">
        <v>0.56064122840334463</v>
      </c>
      <c r="BB29" s="37">
        <v>6.5728591264178942</v>
      </c>
      <c r="BC29" s="37">
        <v>6.8138299990770861</v>
      </c>
      <c r="BD29" s="37">
        <v>7.7780565605272143</v>
      </c>
      <c r="BE29" s="37">
        <v>4.0065119245875502</v>
      </c>
      <c r="BF29" s="37">
        <v>7.753452214318111</v>
      </c>
      <c r="BG29" s="37">
        <v>9.0769610725483432</v>
      </c>
      <c r="BH29" s="37">
        <v>5.1724231901194884</v>
      </c>
      <c r="BI29" s="37">
        <v>3.7205881456359258</v>
      </c>
      <c r="BJ29" s="37">
        <v>4.1607764304099613</v>
      </c>
      <c r="BK29" s="37">
        <v>7.1716003270470541</v>
      </c>
      <c r="BL29" s="37">
        <v>1.4560344347449714</v>
      </c>
      <c r="BM29" s="37">
        <v>4.0914997948793514</v>
      </c>
      <c r="BN29" s="37">
        <v>7.5085293519135181</v>
      </c>
      <c r="BO29" s="37">
        <v>3.8118311981192079</v>
      </c>
      <c r="BP29" s="37">
        <v>3.5809894662229986</v>
      </c>
      <c r="BQ29" s="37">
        <v>9.7645258176601679</v>
      </c>
      <c r="BR29" s="37">
        <v>3.6835061102018152</v>
      </c>
      <c r="BS29" s="37">
        <v>1.6516916967099675</v>
      </c>
      <c r="BT29" s="37">
        <v>4.8200968359070346</v>
      </c>
    </row>
    <row r="30" spans="1:72" s="19" customFormat="1" ht="30.75" thickBot="1" x14ac:dyDescent="0.3">
      <c r="A30" s="170"/>
      <c r="B30" s="173"/>
      <c r="C30" s="99">
        <v>0.15</v>
      </c>
      <c r="D30" s="102" t="s">
        <v>229</v>
      </c>
      <c r="E30" s="105" t="s">
        <v>230</v>
      </c>
      <c r="F30" s="85"/>
      <c r="G30" s="85"/>
      <c r="H30" s="85"/>
      <c r="I30" s="85">
        <v>3</v>
      </c>
      <c r="K30" s="42" t="s">
        <v>231</v>
      </c>
      <c r="L30" s="64" t="s">
        <v>206</v>
      </c>
      <c r="M30" s="64"/>
      <c r="N30" s="164"/>
      <c r="P30" s="43">
        <v>193.11270335099513</v>
      </c>
      <c r="Q30" s="44">
        <v>18.012918890593305</v>
      </c>
      <c r="R30" s="44">
        <v>6.3609251795063475</v>
      </c>
      <c r="S30" s="44">
        <v>2.2462416771558087</v>
      </c>
      <c r="T30" s="43">
        <v>0</v>
      </c>
      <c r="V30" s="18"/>
      <c r="W30" s="45">
        <v>9.9922458388190716</v>
      </c>
      <c r="X30" s="45">
        <v>7.5614933764477303</v>
      </c>
      <c r="Y30" s="45">
        <v>7.1261739637622723</v>
      </c>
      <c r="Z30" s="45">
        <v>6.1112854311953004</v>
      </c>
      <c r="AA30" s="45">
        <v>0</v>
      </c>
      <c r="AB30" s="45">
        <v>0</v>
      </c>
      <c r="AC30" s="45">
        <v>6.7284141081526219</v>
      </c>
      <c r="AD30" s="45">
        <v>8.7873235003302614</v>
      </c>
      <c r="AE30" s="45">
        <v>9.5881070740789287</v>
      </c>
      <c r="AF30" s="45">
        <v>4.9970490632043658</v>
      </c>
      <c r="AG30" s="45">
        <v>0</v>
      </c>
      <c r="AH30" s="45">
        <v>8.0432332169975496</v>
      </c>
      <c r="AI30" s="45">
        <v>8.9880436106130439</v>
      </c>
      <c r="AJ30" s="45">
        <v>2.9072737598948031</v>
      </c>
      <c r="AK30" s="45">
        <v>8.4355592013310279</v>
      </c>
      <c r="AL30" s="45">
        <v>5.4687556622377471</v>
      </c>
      <c r="AM30" s="45">
        <v>0</v>
      </c>
      <c r="AN30" s="45">
        <v>1.1171224660402839</v>
      </c>
      <c r="AO30" s="45">
        <v>8.9159608927891991</v>
      </c>
      <c r="AP30" s="45">
        <v>2.5978833982558105</v>
      </c>
      <c r="AQ30" s="45">
        <v>6.5785073830928482</v>
      </c>
      <c r="AR30" s="45">
        <v>1.9072570392745614</v>
      </c>
      <c r="AS30" s="45">
        <v>0.53066533869686161</v>
      </c>
      <c r="AT30" s="45">
        <v>0.12776569021893103</v>
      </c>
      <c r="AU30" s="45">
        <v>5.3483051686513683</v>
      </c>
      <c r="AV30" s="45">
        <v>1.9333849035271031</v>
      </c>
      <c r="AW30" s="45">
        <v>7.5690336581114721</v>
      </c>
      <c r="AX30" s="45">
        <v>8.7294218279194364</v>
      </c>
      <c r="AY30" s="45">
        <v>8.5722238612496362</v>
      </c>
      <c r="AZ30" s="45">
        <v>9.563600180740206</v>
      </c>
      <c r="BA30" s="45">
        <v>6.3911266203227797</v>
      </c>
      <c r="BB30" s="45">
        <v>6.263163250756687</v>
      </c>
      <c r="BC30" s="45">
        <v>7.9248508680469918</v>
      </c>
      <c r="BD30" s="45">
        <v>0</v>
      </c>
      <c r="BE30" s="45">
        <v>5.3912980401991106</v>
      </c>
      <c r="BF30" s="45">
        <v>7.8412236866945904</v>
      </c>
      <c r="BG30" s="45">
        <v>9.5298867724215111</v>
      </c>
      <c r="BH30" s="45">
        <v>6.2569196166725654</v>
      </c>
      <c r="BI30" s="45">
        <v>3.7263715319024913</v>
      </c>
      <c r="BJ30" s="45">
        <v>4.1754108363214257</v>
      </c>
      <c r="BK30" s="45">
        <v>5.2410733543938441</v>
      </c>
      <c r="BL30" s="45">
        <v>2.8741943320275172</v>
      </c>
      <c r="BM30" s="45">
        <v>4.9241481652358496</v>
      </c>
      <c r="BN30" s="45">
        <v>9.4860174704704683</v>
      </c>
      <c r="BO30" s="45">
        <v>0</v>
      </c>
      <c r="BP30" s="45">
        <v>1.9991304236853953</v>
      </c>
      <c r="BQ30" s="45">
        <v>6.6271559718713888</v>
      </c>
      <c r="BR30" s="45">
        <v>0</v>
      </c>
      <c r="BS30" s="45">
        <v>2.5800238787037082</v>
      </c>
      <c r="BT30" s="45">
        <v>0.9932650866657049</v>
      </c>
    </row>
    <row r="31" spans="1:72" s="47" customFormat="1" ht="15.75" thickBot="1" x14ac:dyDescent="0.3">
      <c r="A31" s="171"/>
      <c r="B31" s="174"/>
      <c r="C31" s="166" t="s">
        <v>224</v>
      </c>
      <c r="D31" s="167"/>
      <c r="E31" s="168"/>
      <c r="F31" s="46"/>
      <c r="G31" s="46"/>
      <c r="H31" s="46"/>
      <c r="I31" s="46">
        <v>3</v>
      </c>
      <c r="K31" s="48"/>
      <c r="L31" s="65"/>
      <c r="M31" s="65"/>
      <c r="N31" s="164"/>
      <c r="P31" s="49"/>
      <c r="Q31" s="66"/>
      <c r="R31" s="66"/>
      <c r="S31" s="66"/>
      <c r="T31" s="49"/>
      <c r="V31" s="50"/>
      <c r="W31" s="51">
        <v>8.1619170719419092</v>
      </c>
      <c r="X31" s="51">
        <v>7.3388752011950649</v>
      </c>
      <c r="Y31" s="51">
        <v>6.4878765819595481</v>
      </c>
      <c r="Z31" s="51">
        <v>5.1397325997258143</v>
      </c>
      <c r="AA31" s="51">
        <v>1.8578180145266565</v>
      </c>
      <c r="AB31" s="51">
        <v>1.5612779983523666</v>
      </c>
      <c r="AC31" s="51">
        <v>5.7765273780106714</v>
      </c>
      <c r="AD31" s="51">
        <v>7.9529629662497392</v>
      </c>
      <c r="AE31" s="51">
        <v>9.2301728590136367</v>
      </c>
      <c r="AF31" s="51">
        <v>7.4980226305106381</v>
      </c>
      <c r="AG31" s="51">
        <v>1.5426813196912077</v>
      </c>
      <c r="AH31" s="51">
        <v>7.2506034788814047</v>
      </c>
      <c r="AI31" s="51">
        <v>7.7910014399420087</v>
      </c>
      <c r="AJ31" s="51">
        <v>3.8684843032712108</v>
      </c>
      <c r="AK31" s="51">
        <v>7.5695094899162969</v>
      </c>
      <c r="AL31" s="51">
        <v>5.760475606194845</v>
      </c>
      <c r="AM31" s="51">
        <v>2.2156967285941596</v>
      </c>
      <c r="AN31" s="51">
        <v>2.8101976069627073</v>
      </c>
      <c r="AO31" s="51">
        <v>8.86987149000635</v>
      </c>
      <c r="AP31" s="51">
        <v>3.9938491477821856</v>
      </c>
      <c r="AQ31" s="51">
        <v>6.3159606824644801</v>
      </c>
      <c r="AR31" s="51">
        <v>1.7890462805732543</v>
      </c>
      <c r="AS31" s="51">
        <v>1.057137401274808</v>
      </c>
      <c r="AT31" s="51">
        <v>1.2794348812103431</v>
      </c>
      <c r="AU31" s="51">
        <v>4.8160875801908949</v>
      </c>
      <c r="AV31" s="51">
        <v>2.6134808899374353</v>
      </c>
      <c r="AW31" s="51">
        <v>7.195903667359004</v>
      </c>
      <c r="AX31" s="51">
        <v>7.5718057573131858</v>
      </c>
      <c r="AY31" s="51">
        <v>9.0611782314106204</v>
      </c>
      <c r="AZ31" s="51">
        <v>9.4643175148398981</v>
      </c>
      <c r="BA31" s="51">
        <v>3.4758839243630621</v>
      </c>
      <c r="BB31" s="51">
        <v>6.4180111885872906</v>
      </c>
      <c r="BC31" s="51">
        <v>7.3693404335620389</v>
      </c>
      <c r="BD31" s="51">
        <v>3.8890282802636067</v>
      </c>
      <c r="BE31" s="51">
        <v>4.6989049823933309</v>
      </c>
      <c r="BF31" s="51">
        <v>7.7973379505063507</v>
      </c>
      <c r="BG31" s="51">
        <v>9.3034239224849262</v>
      </c>
      <c r="BH31" s="51">
        <v>5.7146714033960269</v>
      </c>
      <c r="BI31" s="51">
        <v>3.7234798387692081</v>
      </c>
      <c r="BJ31" s="51">
        <v>4.1680936333656939</v>
      </c>
      <c r="BK31" s="51">
        <v>6.2063368407204491</v>
      </c>
      <c r="BL31" s="51">
        <v>2.1651143833862445</v>
      </c>
      <c r="BM31" s="51">
        <v>4.5078239800576005</v>
      </c>
      <c r="BN31" s="51">
        <v>8.4972734111919923</v>
      </c>
      <c r="BO31" s="51">
        <v>1.9059155990596042</v>
      </c>
      <c r="BP31" s="51">
        <v>2.790059944954197</v>
      </c>
      <c r="BQ31" s="51">
        <v>8.1958408947657784</v>
      </c>
      <c r="BR31" s="51">
        <v>1.8417530551009076</v>
      </c>
      <c r="BS31" s="51">
        <v>2.1158577877068381</v>
      </c>
      <c r="BT31" s="51">
        <v>2.9066809612863698</v>
      </c>
    </row>
    <row r="32" spans="1:72" s="19" customFormat="1" ht="51.75" thickBot="1" x14ac:dyDescent="0.3">
      <c r="A32" s="178">
        <v>0.2</v>
      </c>
      <c r="B32" s="172" t="s">
        <v>232</v>
      </c>
      <c r="C32" s="99">
        <v>0.1</v>
      </c>
      <c r="D32" s="104" t="s">
        <v>196</v>
      </c>
      <c r="E32" s="106" t="s">
        <v>234</v>
      </c>
      <c r="F32" s="85"/>
      <c r="G32" s="85"/>
      <c r="H32" s="85"/>
      <c r="I32" s="85">
        <v>3</v>
      </c>
      <c r="K32" s="42" t="s">
        <v>235</v>
      </c>
      <c r="L32" s="64" t="s">
        <v>206</v>
      </c>
      <c r="M32" s="64"/>
      <c r="N32" s="164"/>
      <c r="P32" s="43">
        <v>0</v>
      </c>
      <c r="Q32" s="44">
        <v>0.81929428659914905</v>
      </c>
      <c r="R32" s="44">
        <v>2.500437915983774</v>
      </c>
      <c r="S32" s="44">
        <v>7.6311892734438755</v>
      </c>
      <c r="T32" s="43">
        <v>225.26906418066872</v>
      </c>
      <c r="V32" s="18"/>
      <c r="W32" s="45">
        <v>10</v>
      </c>
      <c r="X32" s="45">
        <v>1.551713284742569</v>
      </c>
      <c r="Y32" s="45">
        <v>2.4631472840139876</v>
      </c>
      <c r="Z32" s="45">
        <v>10</v>
      </c>
      <c r="AA32" s="45">
        <v>5.3819603136331783E-3</v>
      </c>
      <c r="AB32" s="45">
        <v>0.30045834839025409</v>
      </c>
      <c r="AC32" s="45">
        <v>2.9588621737326011</v>
      </c>
      <c r="AD32" s="45">
        <v>1.9836012930794051</v>
      </c>
      <c r="AE32" s="45">
        <v>1.1267692041526427</v>
      </c>
      <c r="AF32" s="45">
        <v>1.3114058399629487E-6</v>
      </c>
      <c r="AG32" s="45">
        <v>0.30013212171095732</v>
      </c>
      <c r="AH32" s="45">
        <v>4.1003588585515942</v>
      </c>
      <c r="AI32" s="45">
        <v>1.7805717792853044</v>
      </c>
      <c r="AJ32" s="45">
        <v>2.0464375359349654</v>
      </c>
      <c r="AK32" s="45">
        <v>0.62245158825280178</v>
      </c>
      <c r="AL32" s="45">
        <v>0.59732085258926926</v>
      </c>
      <c r="AM32" s="45">
        <v>1.2430831889466316</v>
      </c>
      <c r="AN32" s="45">
        <v>3.794777916348472E-2</v>
      </c>
      <c r="AO32" s="45">
        <v>0.61015687339533153</v>
      </c>
      <c r="AP32" s="45">
        <v>2.2599068078750224</v>
      </c>
      <c r="AQ32" s="45">
        <v>2.8688522225778796</v>
      </c>
      <c r="AR32" s="45">
        <v>5.2307162952481917E-2</v>
      </c>
      <c r="AS32" s="45">
        <v>0.34471158536379137</v>
      </c>
      <c r="AT32" s="45">
        <v>0.62374023373897025</v>
      </c>
      <c r="AU32" s="45">
        <v>1.7041650475293679</v>
      </c>
      <c r="AV32" s="45">
        <v>0.21929987870896023</v>
      </c>
      <c r="AW32" s="45">
        <v>0.62442019595081899</v>
      </c>
      <c r="AX32" s="45">
        <v>0.88253202285710952</v>
      </c>
      <c r="AY32" s="45">
        <v>0.11912075517516374</v>
      </c>
      <c r="AZ32" s="45">
        <v>0.42595003574423806</v>
      </c>
      <c r="BA32" s="45">
        <v>9.2683080125746484E-2</v>
      </c>
      <c r="BB32" s="45">
        <v>0.18367744867497118</v>
      </c>
      <c r="BC32" s="45">
        <v>10</v>
      </c>
      <c r="BD32" s="45">
        <v>2.8456453837357069E-2</v>
      </c>
      <c r="BE32" s="45">
        <v>3.887038751365127</v>
      </c>
      <c r="BF32" s="45">
        <v>0.85207035896777517</v>
      </c>
      <c r="BG32" s="45">
        <v>1.1442127909255262</v>
      </c>
      <c r="BH32" s="45">
        <v>2.2165035721092212</v>
      </c>
      <c r="BI32" s="45">
        <v>0.166900071712206</v>
      </c>
      <c r="BJ32" s="45">
        <v>2.1607710593923568</v>
      </c>
      <c r="BK32" s="45">
        <v>6.3190342672827263E-2</v>
      </c>
      <c r="BL32" s="45">
        <v>8.3478928754031706E-2</v>
      </c>
      <c r="BM32" s="45">
        <v>9.9240922213708345</v>
      </c>
      <c r="BN32" s="45">
        <v>1.4857098884722022</v>
      </c>
      <c r="BO32" s="45" t="s">
        <v>169</v>
      </c>
      <c r="BP32" s="45">
        <v>0.59042072523781486</v>
      </c>
      <c r="BQ32" s="45">
        <v>3.3068012537559208</v>
      </c>
      <c r="BR32" s="45">
        <v>9.9199160569749725E-3</v>
      </c>
      <c r="BS32" s="45">
        <v>8.7162587394858326E-2</v>
      </c>
      <c r="BT32" s="45">
        <v>3.9726474969965821E-3</v>
      </c>
    </row>
    <row r="33" spans="1:72" ht="30.75" thickBot="1" x14ac:dyDescent="0.3">
      <c r="A33" s="179"/>
      <c r="B33" s="173"/>
      <c r="C33" s="99">
        <v>0.1</v>
      </c>
      <c r="D33" s="103" t="s">
        <v>197</v>
      </c>
      <c r="E33" s="106" t="s">
        <v>237</v>
      </c>
      <c r="F33" s="85"/>
      <c r="G33" s="85"/>
      <c r="H33" s="85"/>
      <c r="I33" s="85">
        <v>3</v>
      </c>
      <c r="K33" s="55" t="s">
        <v>205</v>
      </c>
      <c r="L33" s="12" t="s">
        <v>206</v>
      </c>
      <c r="N33" s="164"/>
      <c r="P33" s="56">
        <v>0</v>
      </c>
      <c r="Q33" s="57">
        <v>2.0573745628525395</v>
      </c>
      <c r="R33" s="57">
        <v>4.3397562765460647</v>
      </c>
      <c r="S33" s="57">
        <v>9.1541350223113636</v>
      </c>
      <c r="T33" s="56">
        <v>27.500843794621741</v>
      </c>
      <c r="W33" s="45">
        <v>10</v>
      </c>
      <c r="X33" s="45">
        <v>10</v>
      </c>
      <c r="Y33" s="45">
        <v>6.2150661133690726</v>
      </c>
      <c r="Z33" s="45">
        <v>5.2018233878223334</v>
      </c>
      <c r="AA33" s="45">
        <v>0.91992830932983072</v>
      </c>
      <c r="AB33" s="45">
        <v>4.5737217353795119</v>
      </c>
      <c r="AC33" s="45">
        <v>4.8125499198539812</v>
      </c>
      <c r="AD33" s="45">
        <v>5.7224451739456272</v>
      </c>
      <c r="AE33" s="45">
        <v>4.7833760397981004</v>
      </c>
      <c r="AF33" s="45">
        <v>8.1320289568413627E-6</v>
      </c>
      <c r="AG33" s="45">
        <v>0.43716290641635658</v>
      </c>
      <c r="AH33" s="45">
        <v>8.3170246399750294</v>
      </c>
      <c r="AI33" s="45">
        <v>4.8695974121377406</v>
      </c>
      <c r="AJ33" s="45">
        <v>8.3904841348187222</v>
      </c>
      <c r="AK33" s="45">
        <v>3.2396205653709993</v>
      </c>
      <c r="AL33" s="45">
        <v>2.7333426189600569</v>
      </c>
      <c r="AM33" s="45">
        <v>2.6709356435252771</v>
      </c>
      <c r="AN33" s="45">
        <v>3.475194004548849</v>
      </c>
      <c r="AO33" s="45">
        <v>4.2325980861293111</v>
      </c>
      <c r="AP33" s="45">
        <v>6.7810679442891821</v>
      </c>
      <c r="AQ33" s="45">
        <v>4.315667074653204</v>
      </c>
      <c r="AR33" s="45">
        <v>6.0382936076316156</v>
      </c>
      <c r="AS33" s="45">
        <v>5.1884388745998677</v>
      </c>
      <c r="AT33" s="45">
        <v>3.2138875644940263</v>
      </c>
      <c r="AU33" s="45">
        <v>6.5684285444115371</v>
      </c>
      <c r="AV33" s="45">
        <v>0.87312801267976115</v>
      </c>
      <c r="AW33" s="45">
        <v>4.0505184206110787</v>
      </c>
      <c r="AX33" s="45">
        <v>4.8812279459794023</v>
      </c>
      <c r="AY33" s="45">
        <v>1.941598203894094</v>
      </c>
      <c r="AZ33" s="45">
        <v>7.012633221387909</v>
      </c>
      <c r="BA33" s="45">
        <v>1.1385427190649517</v>
      </c>
      <c r="BB33" s="45">
        <v>5.158679443725104</v>
      </c>
      <c r="BC33" s="45">
        <v>7.1862226448153654</v>
      </c>
      <c r="BD33" s="45">
        <v>0.95193653415918233</v>
      </c>
      <c r="BE33" s="45">
        <v>3.6698006110828989</v>
      </c>
      <c r="BF33" s="45">
        <v>4.0626341362200344</v>
      </c>
      <c r="BG33" s="45">
        <v>7.1036453759261438</v>
      </c>
      <c r="BH33" s="45">
        <v>5.7172828136900611</v>
      </c>
      <c r="BI33" s="45">
        <v>9.6475242569627029E-2</v>
      </c>
      <c r="BJ33" s="45">
        <v>4.3595648943153638</v>
      </c>
      <c r="BK33" s="45">
        <v>0.33985284621616862</v>
      </c>
      <c r="BL33" s="45">
        <v>6.0815885839562487</v>
      </c>
      <c r="BM33" s="45">
        <v>4.6568718990250577</v>
      </c>
      <c r="BN33" s="45">
        <v>7.6417943262112447</v>
      </c>
      <c r="BO33" s="45" t="s">
        <v>169</v>
      </c>
      <c r="BP33" s="45">
        <v>2.1718670240162616</v>
      </c>
      <c r="BQ33" s="45">
        <v>5.0280481716936443</v>
      </c>
      <c r="BR33" s="45">
        <v>4.0228500643231392E-2</v>
      </c>
      <c r="BS33" s="45">
        <v>5.4039434240810653</v>
      </c>
      <c r="BT33" s="45">
        <v>9.9664396937461777E-2</v>
      </c>
    </row>
    <row r="34" spans="1:72" s="59" customFormat="1" ht="15.75" thickBot="1" x14ac:dyDescent="0.3">
      <c r="A34" s="180"/>
      <c r="B34" s="174"/>
      <c r="C34" s="175" t="s">
        <v>232</v>
      </c>
      <c r="D34" s="176"/>
      <c r="E34" s="177"/>
      <c r="F34" s="58"/>
      <c r="G34" s="58"/>
      <c r="H34" s="58"/>
      <c r="I34" s="58">
        <v>3.0000000000000004</v>
      </c>
      <c r="K34" s="60"/>
      <c r="N34" s="164"/>
      <c r="P34" s="61"/>
      <c r="Q34" s="61"/>
      <c r="R34" s="61"/>
      <c r="S34" s="61"/>
      <c r="T34" s="61"/>
      <c r="V34" s="62"/>
      <c r="W34" s="51">
        <v>10</v>
      </c>
      <c r="X34" s="51">
        <v>5.7758566423712843</v>
      </c>
      <c r="Y34" s="51">
        <v>4.3391066986915305</v>
      </c>
      <c r="Z34" s="51">
        <v>7.6009116939111676</v>
      </c>
      <c r="AA34" s="51">
        <v>0.46265513482173198</v>
      </c>
      <c r="AB34" s="51">
        <v>2.4370900418848831</v>
      </c>
      <c r="AC34" s="51">
        <v>3.8857060467932913</v>
      </c>
      <c r="AD34" s="51">
        <v>3.8530232335125163</v>
      </c>
      <c r="AE34" s="51">
        <v>2.955072621975372</v>
      </c>
      <c r="AF34" s="51">
        <v>4.7217173984021558E-6</v>
      </c>
      <c r="AG34" s="51">
        <v>0.36864751406365692</v>
      </c>
      <c r="AH34" s="51">
        <v>6.2086917492633118</v>
      </c>
      <c r="AI34" s="51">
        <v>3.3250845957115227</v>
      </c>
      <c r="AJ34" s="51">
        <v>5.2184608353768445</v>
      </c>
      <c r="AK34" s="51">
        <v>1.9310360768119008</v>
      </c>
      <c r="AL34" s="51">
        <v>1.6653317357746629</v>
      </c>
      <c r="AM34" s="51">
        <v>1.9570094162359544</v>
      </c>
      <c r="AN34" s="51">
        <v>1.7565708918561669</v>
      </c>
      <c r="AO34" s="51">
        <v>2.4213774797623211</v>
      </c>
      <c r="AP34" s="51">
        <v>4.5204873760821025</v>
      </c>
      <c r="AQ34" s="51">
        <v>3.592259648615542</v>
      </c>
      <c r="AR34" s="51">
        <v>3.0453003852920491</v>
      </c>
      <c r="AS34" s="51">
        <v>2.7665752299818296</v>
      </c>
      <c r="AT34" s="51">
        <v>1.9188138991164985</v>
      </c>
      <c r="AU34" s="51">
        <v>4.1362967959704529</v>
      </c>
      <c r="AV34" s="51">
        <v>0.54621394569436066</v>
      </c>
      <c r="AW34" s="51">
        <v>2.3374693082809488</v>
      </c>
      <c r="AX34" s="51">
        <v>2.8818799844182563</v>
      </c>
      <c r="AY34" s="51">
        <v>1.0303594795346289</v>
      </c>
      <c r="AZ34" s="51">
        <v>3.7192916285660735</v>
      </c>
      <c r="BA34" s="51">
        <v>0.61561289959534915</v>
      </c>
      <c r="BB34" s="51">
        <v>2.6711784462000376</v>
      </c>
      <c r="BC34" s="51">
        <v>8.5931113224076814</v>
      </c>
      <c r="BD34" s="51">
        <v>0.49019649399826964</v>
      </c>
      <c r="BE34" s="51">
        <v>3.7784196812240132</v>
      </c>
      <c r="BF34" s="51">
        <v>2.4573522475939047</v>
      </c>
      <c r="BG34" s="51">
        <v>4.1239290834258346</v>
      </c>
      <c r="BH34" s="51">
        <v>3.9668931928996409</v>
      </c>
      <c r="BI34" s="51">
        <v>0.13168765714091651</v>
      </c>
      <c r="BJ34" s="51">
        <v>3.2601679768538605</v>
      </c>
      <c r="BK34" s="51">
        <v>0.20152159444449794</v>
      </c>
      <c r="BL34" s="51">
        <v>3.08253375635514</v>
      </c>
      <c r="BM34" s="51">
        <v>7.290482060197947</v>
      </c>
      <c r="BN34" s="51">
        <v>4.5637521073417231</v>
      </c>
      <c r="BO34" s="51" t="s">
        <v>169</v>
      </c>
      <c r="BP34" s="51">
        <v>1.3811438746270381</v>
      </c>
      <c r="BQ34" s="51">
        <v>4.1674247127247828</v>
      </c>
      <c r="BR34" s="51">
        <v>2.5074208350103183E-2</v>
      </c>
      <c r="BS34" s="51">
        <v>2.7455530057379618</v>
      </c>
      <c r="BT34" s="51">
        <v>5.1818522217229185E-2</v>
      </c>
    </row>
    <row r="35" spans="1:72" s="72" customFormat="1" ht="15" customHeight="1" thickBot="1" x14ac:dyDescent="0.3">
      <c r="A35" s="70">
        <v>1</v>
      </c>
      <c r="B35" s="161" t="s">
        <v>244</v>
      </c>
      <c r="C35" s="162"/>
      <c r="D35" s="162"/>
      <c r="E35" s="163"/>
      <c r="F35" s="71"/>
      <c r="G35" s="71"/>
      <c r="H35" s="71"/>
      <c r="I35" s="71">
        <v>3</v>
      </c>
      <c r="K35" s="73"/>
      <c r="N35" s="165"/>
      <c r="V35" s="74"/>
      <c r="W35" s="75">
        <v>7.6362775961339544</v>
      </c>
      <c r="X35" s="75">
        <v>4.9971206277421061</v>
      </c>
      <c r="Y35" s="75">
        <v>5.4209797445860595</v>
      </c>
      <c r="Z35" s="75">
        <v>5.8942847512549585</v>
      </c>
      <c r="AA35" s="75">
        <v>2.8328475992542388</v>
      </c>
      <c r="AB35" s="75">
        <v>2.5525375468637774</v>
      </c>
      <c r="AC35" s="75">
        <v>6.0501702546096503</v>
      </c>
      <c r="AD35" s="75">
        <v>6.7590634620135264</v>
      </c>
      <c r="AE35" s="75">
        <v>7.384058506262309</v>
      </c>
      <c r="AF35" s="75">
        <v>5.2139854856161687</v>
      </c>
      <c r="AG35" s="75">
        <v>2.2148641393079087</v>
      </c>
      <c r="AH35" s="75">
        <v>6.4055365734548424</v>
      </c>
      <c r="AI35" s="75">
        <v>6.6248234617554225</v>
      </c>
      <c r="AJ35" s="75">
        <v>3.377233125731391</v>
      </c>
      <c r="AK35" s="75">
        <v>6.1223880245480542</v>
      </c>
      <c r="AL35" s="75">
        <v>4.9582996403234523</v>
      </c>
      <c r="AM35" s="75">
        <v>3.4830635582191487</v>
      </c>
      <c r="AN35" s="75">
        <v>2.6212868777236937</v>
      </c>
      <c r="AO35" s="75">
        <v>6.0994659920638323</v>
      </c>
      <c r="AP35" s="75">
        <v>3.1689449409343875</v>
      </c>
      <c r="AQ35" s="75">
        <v>4.7886315173564595</v>
      </c>
      <c r="AR35" s="75">
        <v>1.6194058992703644</v>
      </c>
      <c r="AS35" s="75">
        <v>2.7002623249735986</v>
      </c>
      <c r="AT35" s="75">
        <v>2.0788791597579448</v>
      </c>
      <c r="AU35" s="75">
        <v>4.5232945379249863</v>
      </c>
      <c r="AV35" s="75">
        <v>1.9298803861940073</v>
      </c>
      <c r="AW35" s="75">
        <v>6.2198987737022913</v>
      </c>
      <c r="AX35" s="75">
        <v>6.2179531248398305</v>
      </c>
      <c r="AY35" s="75">
        <v>7.0555545592262519</v>
      </c>
      <c r="AZ35" s="75">
        <v>7.6903036258286734</v>
      </c>
      <c r="BA35" s="75">
        <v>2.8288267136246672</v>
      </c>
      <c r="BB35" s="75">
        <v>2.7401957660532248</v>
      </c>
      <c r="BC35" s="75">
        <v>6.4836540701252394</v>
      </c>
      <c r="BD35" s="75">
        <v>2.9903650653510163</v>
      </c>
      <c r="BE35" s="75">
        <v>3.8999509725529782</v>
      </c>
      <c r="BF35" s="75">
        <v>5.7311958165439965</v>
      </c>
      <c r="BG35" s="75">
        <v>7.6495747357494457</v>
      </c>
      <c r="BH35" s="75">
        <v>5.4401487534525055</v>
      </c>
      <c r="BI35" s="75">
        <v>2.0441223989462234</v>
      </c>
      <c r="BJ35" s="75">
        <v>2.6955089006869932</v>
      </c>
      <c r="BK35" s="75">
        <v>4.9307403959502834</v>
      </c>
      <c r="BL35" s="75">
        <v>1.8348399276388574</v>
      </c>
      <c r="BM35" s="75">
        <v>4.8964829895070174</v>
      </c>
      <c r="BN35" s="75">
        <v>7.0943221882236394</v>
      </c>
      <c r="BO35" s="75" t="s">
        <v>169</v>
      </c>
      <c r="BP35" s="75">
        <v>2.675111385261165</v>
      </c>
      <c r="BQ35" s="75">
        <v>5.6748363592546092</v>
      </c>
      <c r="BR35" s="75">
        <v>2.9245981613694312</v>
      </c>
      <c r="BS35" s="75">
        <v>1.736227930548397</v>
      </c>
      <c r="BT35" s="75">
        <v>3.0991073954641513</v>
      </c>
    </row>
    <row r="36" spans="1:72" ht="15" customHeight="1" x14ac:dyDescent="0.25">
      <c r="A36" s="19"/>
      <c r="B36" s="19"/>
      <c r="C36" s="76"/>
      <c r="D36" s="19"/>
      <c r="E36" s="77"/>
      <c r="F36" s="78"/>
      <c r="G36" s="78"/>
      <c r="H36" s="78"/>
      <c r="I36" s="78"/>
    </row>
    <row r="37" spans="1:72" ht="15" customHeight="1" thickBot="1" x14ac:dyDescent="0.3"/>
    <row r="38" spans="1:72" ht="15.75" customHeight="1" thickBot="1" x14ac:dyDescent="0.3">
      <c r="A38" s="169">
        <v>0.25</v>
      </c>
      <c r="B38" s="196" t="s">
        <v>201</v>
      </c>
      <c r="C38" s="79">
        <v>8.3333333333333329E-2</v>
      </c>
      <c r="D38" s="80" t="s">
        <v>203</v>
      </c>
      <c r="E38" s="81" t="s">
        <v>204</v>
      </c>
      <c r="F38" s="82"/>
      <c r="G38" s="82"/>
      <c r="H38" s="82"/>
      <c r="I38" s="82">
        <v>2</v>
      </c>
      <c r="J38" s="32"/>
      <c r="K38" s="33" t="s">
        <v>205</v>
      </c>
      <c r="L38" s="32" t="s">
        <v>206</v>
      </c>
      <c r="M38" s="32"/>
      <c r="N38" s="164">
        <v>2017</v>
      </c>
      <c r="O38" s="32"/>
      <c r="P38" s="34">
        <v>0</v>
      </c>
      <c r="Q38" s="35">
        <v>0.584017257980053</v>
      </c>
      <c r="R38" s="35">
        <v>1.1623102695586385</v>
      </c>
      <c r="S38" s="35">
        <v>2.3132281525276719</v>
      </c>
      <c r="T38" s="34">
        <v>6.4369425202892359</v>
      </c>
      <c r="U38" s="32"/>
      <c r="V38" s="36"/>
      <c r="W38" s="37">
        <v>4.821122982630345</v>
      </c>
      <c r="X38" s="37">
        <v>3.5511030137265287</v>
      </c>
      <c r="Y38" s="37">
        <v>10</v>
      </c>
      <c r="Z38" s="37">
        <v>4.1976536060905358</v>
      </c>
      <c r="AA38" s="37">
        <v>10</v>
      </c>
      <c r="AB38" s="37">
        <v>9.5726309165053038</v>
      </c>
      <c r="AC38" s="37">
        <v>5.7675392231152864</v>
      </c>
      <c r="AD38" s="37">
        <v>5.7191140194190799</v>
      </c>
      <c r="AE38" s="37">
        <v>7.2039759032116226</v>
      </c>
      <c r="AF38" s="37" t="s">
        <v>169</v>
      </c>
      <c r="AG38" s="37">
        <v>3.8782705025434407</v>
      </c>
      <c r="AH38" s="37">
        <v>6.7588054377001372</v>
      </c>
      <c r="AI38" s="37">
        <v>4.632304853146838</v>
      </c>
      <c r="AJ38" s="37">
        <v>4.3549418339241592</v>
      </c>
      <c r="AK38" s="37">
        <v>6.2894042178018816</v>
      </c>
      <c r="AL38" s="37">
        <v>9.347041616203942</v>
      </c>
      <c r="AM38" s="37">
        <v>4.9496521029994289</v>
      </c>
      <c r="AN38" s="37">
        <v>3.0963634123339405</v>
      </c>
      <c r="AO38" s="37">
        <v>10</v>
      </c>
      <c r="AP38" s="37">
        <v>10</v>
      </c>
      <c r="AQ38" s="37">
        <v>5.5676431682674403</v>
      </c>
      <c r="AR38" s="37">
        <v>0.54230033285887891</v>
      </c>
      <c r="AS38" s="37" t="s">
        <v>169</v>
      </c>
      <c r="AT38" s="37" t="s">
        <v>169</v>
      </c>
      <c r="AU38" s="37">
        <v>3.9886252782707778</v>
      </c>
      <c r="AV38" s="37">
        <v>3.2861098751872806</v>
      </c>
      <c r="AW38" s="37">
        <v>9.4851827713259613</v>
      </c>
      <c r="AX38" s="37">
        <v>7.7287322256412052</v>
      </c>
      <c r="AY38" s="37">
        <v>3.1114150034977754</v>
      </c>
      <c r="AZ38" s="37">
        <v>10</v>
      </c>
      <c r="BA38" s="37" t="s">
        <v>169</v>
      </c>
      <c r="BB38" s="37">
        <v>4.2879953922603038</v>
      </c>
      <c r="BC38" s="37">
        <v>4.5725430007329901</v>
      </c>
      <c r="BD38" s="37">
        <v>1.377132744449368</v>
      </c>
      <c r="BE38" s="37">
        <v>4.5572331532182471</v>
      </c>
      <c r="BF38" s="37" t="s">
        <v>169</v>
      </c>
      <c r="BG38" s="37">
        <v>7.3242354165379933</v>
      </c>
      <c r="BH38" s="37">
        <v>4.7960717877099084</v>
      </c>
      <c r="BI38" s="37">
        <v>5.2268781115165339</v>
      </c>
      <c r="BJ38" s="37" t="s">
        <v>169</v>
      </c>
      <c r="BK38" s="37">
        <v>10</v>
      </c>
      <c r="BL38" s="37">
        <v>1.232178847311121</v>
      </c>
      <c r="BM38" s="37">
        <v>4.585073545696404</v>
      </c>
      <c r="BN38" s="37">
        <v>7.4509927903836068</v>
      </c>
      <c r="BO38" s="37">
        <v>9.2936549007321823</v>
      </c>
      <c r="BP38" s="37">
        <v>3.2567346831664943</v>
      </c>
      <c r="BQ38" s="37">
        <v>2.4660949043487279</v>
      </c>
      <c r="BR38" s="37">
        <v>9.0645585378181881</v>
      </c>
      <c r="BS38" s="37">
        <v>0.95400408610606335</v>
      </c>
      <c r="BT38" s="37" t="s">
        <v>169</v>
      </c>
    </row>
    <row r="39" spans="1:72" ht="26.25" customHeight="1" thickBot="1" x14ac:dyDescent="0.3">
      <c r="A39" s="170"/>
      <c r="B39" s="197"/>
      <c r="C39" s="28">
        <v>8.3333333333333329E-2</v>
      </c>
      <c r="D39" s="83" t="s">
        <v>208</v>
      </c>
      <c r="E39" s="84" t="s">
        <v>209</v>
      </c>
      <c r="F39" s="85"/>
      <c r="G39" s="85"/>
      <c r="H39" s="85"/>
      <c r="I39" s="85">
        <v>2</v>
      </c>
      <c r="J39" s="19"/>
      <c r="K39" s="42" t="s">
        <v>205</v>
      </c>
      <c r="L39" s="19" t="s">
        <v>206</v>
      </c>
      <c r="M39" s="19"/>
      <c r="N39" s="164"/>
      <c r="O39" s="19"/>
      <c r="P39" s="43">
        <v>0</v>
      </c>
      <c r="Q39" s="44">
        <v>0.36164937172565237</v>
      </c>
      <c r="R39" s="44">
        <v>0.83444609969248595</v>
      </c>
      <c r="S39" s="44">
        <v>1.9253463374470243</v>
      </c>
      <c r="T39" s="43">
        <v>6.6468499564165375</v>
      </c>
      <c r="U39" s="19"/>
      <c r="W39" s="45">
        <v>2.8558951510223425</v>
      </c>
      <c r="X39" s="45">
        <v>2.0177611377427822</v>
      </c>
      <c r="Y39" s="45">
        <v>10</v>
      </c>
      <c r="Z39" s="45">
        <v>4.0971570874487293</v>
      </c>
      <c r="AA39" s="45">
        <v>0.83826710863383036</v>
      </c>
      <c r="AB39" s="45">
        <v>3.7923761024073528</v>
      </c>
      <c r="AC39" s="45">
        <v>5.7461149047506064</v>
      </c>
      <c r="AD39" s="45">
        <v>5.0680871012662285</v>
      </c>
      <c r="AE39" s="45">
        <v>7.055338237755902</v>
      </c>
      <c r="AF39" s="45" t="s">
        <v>169</v>
      </c>
      <c r="AG39" s="45">
        <v>3.9290800931057746</v>
      </c>
      <c r="AH39" s="45">
        <v>4.0725209638128197</v>
      </c>
      <c r="AI39" s="45">
        <v>4.1784071679345436</v>
      </c>
      <c r="AJ39" s="45">
        <v>4.3297454052505406</v>
      </c>
      <c r="AK39" s="45">
        <v>4.2965819057456098</v>
      </c>
      <c r="AL39" s="45">
        <v>6.3724662902150495</v>
      </c>
      <c r="AM39" s="45">
        <v>4.7520739164851573</v>
      </c>
      <c r="AN39" s="45">
        <v>0.11702169179584236</v>
      </c>
      <c r="AO39" s="45">
        <v>10</v>
      </c>
      <c r="AP39" s="45">
        <v>10</v>
      </c>
      <c r="AQ39" s="45">
        <v>5.5026071378193917</v>
      </c>
      <c r="AR39" s="45">
        <v>0.30509537717883178</v>
      </c>
      <c r="AS39" s="45" t="s">
        <v>169</v>
      </c>
      <c r="AT39" s="45" t="s">
        <v>169</v>
      </c>
      <c r="AU39" s="45">
        <v>2.3202431906272274</v>
      </c>
      <c r="AV39" s="45">
        <v>3.1992883613370497</v>
      </c>
      <c r="AW39" s="45">
        <v>8.6795210990956502</v>
      </c>
      <c r="AX39" s="45">
        <v>6.2616559072681461</v>
      </c>
      <c r="AY39" s="45">
        <v>7.0557480808906661</v>
      </c>
      <c r="AZ39" s="45">
        <v>8.8429726393904726</v>
      </c>
      <c r="BA39" s="45" t="s">
        <v>169</v>
      </c>
      <c r="BB39" s="45">
        <v>0.74762969652520816</v>
      </c>
      <c r="BC39" s="45">
        <v>4.1592281169140728</v>
      </c>
      <c r="BD39" s="45">
        <v>1.2960492587925776</v>
      </c>
      <c r="BE39" s="45">
        <v>4.6447815499353293</v>
      </c>
      <c r="BF39" s="45" t="s">
        <v>169</v>
      </c>
      <c r="BG39" s="45">
        <v>7.1080800731827658</v>
      </c>
      <c r="BH39" s="45">
        <v>3.4576420518344269</v>
      </c>
      <c r="BI39" s="45">
        <v>4.5246764617432786</v>
      </c>
      <c r="BJ39" s="45" t="s">
        <v>169</v>
      </c>
      <c r="BK39" s="45">
        <v>8.0512508593235914</v>
      </c>
      <c r="BL39" s="45">
        <v>0.30229692504529659</v>
      </c>
      <c r="BM39" s="45">
        <v>2.8629742837551002</v>
      </c>
      <c r="BN39" s="45">
        <v>4.8790381694143523</v>
      </c>
      <c r="BO39" s="45">
        <v>8.7483387733859281</v>
      </c>
      <c r="BP39" s="45">
        <v>2.33746805649761</v>
      </c>
      <c r="BQ39" s="45">
        <v>1.7529033683394581</v>
      </c>
      <c r="BR39" s="45">
        <v>7.5070730996776058</v>
      </c>
      <c r="BS39" s="45">
        <v>0.33807591382602409</v>
      </c>
      <c r="BT39" s="45" t="s">
        <v>169</v>
      </c>
    </row>
    <row r="40" spans="1:72" ht="15.75" customHeight="1" thickBot="1" x14ac:dyDescent="0.3">
      <c r="A40" s="170"/>
      <c r="B40" s="197"/>
      <c r="C40" s="28">
        <v>8.3333333333333329E-2</v>
      </c>
      <c r="D40" s="83" t="s">
        <v>211</v>
      </c>
      <c r="E40" s="84" t="s">
        <v>212</v>
      </c>
      <c r="F40" s="85"/>
      <c r="G40" s="85"/>
      <c r="H40" s="85"/>
      <c r="I40" s="85">
        <v>2</v>
      </c>
      <c r="J40" s="19"/>
      <c r="K40" s="42" t="s">
        <v>205</v>
      </c>
      <c r="L40" s="19" t="s">
        <v>206</v>
      </c>
      <c r="M40" s="19"/>
      <c r="N40" s="164"/>
      <c r="O40" s="19"/>
      <c r="P40" s="43">
        <v>0</v>
      </c>
      <c r="Q40" s="44">
        <v>4.6801153483933648E-2</v>
      </c>
      <c r="R40" s="44">
        <v>0.1927789933460072</v>
      </c>
      <c r="S40" s="44">
        <v>0.79407744273349623</v>
      </c>
      <c r="T40" s="43">
        <v>6.3386458846019016</v>
      </c>
      <c r="U40" s="19"/>
      <c r="W40" s="45">
        <v>2.1196057108910908</v>
      </c>
      <c r="X40" s="45">
        <v>3.0569792407007337</v>
      </c>
      <c r="Y40" s="45">
        <v>4.4445382690992137</v>
      </c>
      <c r="Z40" s="45">
        <v>0.5217570708618896</v>
      </c>
      <c r="AA40" s="45">
        <v>7.5201087278820716E-2</v>
      </c>
      <c r="AB40" s="45">
        <v>3.9511479400366754</v>
      </c>
      <c r="AC40" s="45">
        <v>5.1122194222345172</v>
      </c>
      <c r="AD40" s="45">
        <v>4.6461753836101263</v>
      </c>
      <c r="AE40" s="45">
        <v>7.0527500749299881</v>
      </c>
      <c r="AF40" s="45" t="s">
        <v>169</v>
      </c>
      <c r="AG40" s="45">
        <v>1.0875809394597913E-3</v>
      </c>
      <c r="AH40" s="45">
        <v>4.1877911938217576</v>
      </c>
      <c r="AI40" s="45">
        <v>3.916103138989202</v>
      </c>
      <c r="AJ40" s="45">
        <v>5.0487870069272303</v>
      </c>
      <c r="AK40" s="45">
        <v>2.5024278272468279</v>
      </c>
      <c r="AL40" s="45">
        <v>4.0701777857115085</v>
      </c>
      <c r="AM40" s="45">
        <v>3.9763698473802203</v>
      </c>
      <c r="AN40" s="45">
        <v>2.898708748011011E-2</v>
      </c>
      <c r="AO40" s="45">
        <v>10</v>
      </c>
      <c r="AP40" s="45">
        <v>10</v>
      </c>
      <c r="AQ40" s="45">
        <v>1.1009365213773257</v>
      </c>
      <c r="AR40" s="45">
        <v>2.3183894458645188E-2</v>
      </c>
      <c r="AS40" s="45" t="s">
        <v>169</v>
      </c>
      <c r="AT40" s="45" t="s">
        <v>169</v>
      </c>
      <c r="AU40" s="45">
        <v>2.8463809802784681</v>
      </c>
      <c r="AV40" s="45">
        <v>0.22753505287481857</v>
      </c>
      <c r="AW40" s="45">
        <v>8.5057297760997681</v>
      </c>
      <c r="AX40" s="45">
        <v>3.3896846304334978</v>
      </c>
      <c r="AY40" s="45">
        <v>7.0527500749299881</v>
      </c>
      <c r="AZ40" s="45">
        <v>8.7128374002662774</v>
      </c>
      <c r="BA40" s="45" t="s">
        <v>169</v>
      </c>
      <c r="BB40" s="45">
        <v>0.95042508464634501</v>
      </c>
      <c r="BC40" s="45">
        <v>2.6740896573806698</v>
      </c>
      <c r="BD40" s="45">
        <v>9.6404810819596995E-2</v>
      </c>
      <c r="BE40" s="45">
        <v>0.18216092122971148</v>
      </c>
      <c r="BF40" s="45" t="s">
        <v>169</v>
      </c>
      <c r="BG40" s="45">
        <v>7.2148746036030973</v>
      </c>
      <c r="BH40" s="45">
        <v>4.1225600032751588</v>
      </c>
      <c r="BI40" s="45">
        <v>4.5169096104394121E-3</v>
      </c>
      <c r="BJ40" s="45" t="s">
        <v>169</v>
      </c>
      <c r="BK40" s="45">
        <v>2.319221594501661</v>
      </c>
      <c r="BL40" s="45">
        <v>4.28172982494643E-2</v>
      </c>
      <c r="BM40" s="45">
        <v>2.1761202971587519</v>
      </c>
      <c r="BN40" s="45">
        <v>3.333015488230032</v>
      </c>
      <c r="BO40" s="45">
        <v>7.7862927034013092</v>
      </c>
      <c r="BP40" s="45">
        <v>4.9519855539263434E-2</v>
      </c>
      <c r="BQ40" s="45">
        <v>9.1721956734815202E-2</v>
      </c>
      <c r="BR40" s="45">
        <v>0.7254051883679169</v>
      </c>
      <c r="BS40" s="45">
        <v>1.2164560136831404E-3</v>
      </c>
      <c r="BT40" s="45" t="s">
        <v>169</v>
      </c>
    </row>
    <row r="41" spans="1:72" ht="15.75" customHeight="1" thickBot="1" x14ac:dyDescent="0.3">
      <c r="A41" s="171"/>
      <c r="B41" s="198"/>
      <c r="C41" s="193" t="s">
        <v>201</v>
      </c>
      <c r="D41" s="194"/>
      <c r="E41" s="195"/>
      <c r="F41" s="86"/>
      <c r="G41" s="86"/>
      <c r="H41" s="86"/>
      <c r="I41" s="46">
        <v>2</v>
      </c>
      <c r="J41" s="47"/>
      <c r="K41" s="48"/>
      <c r="L41" s="47"/>
      <c r="M41" s="47"/>
      <c r="N41" s="164"/>
      <c r="O41" s="47"/>
      <c r="P41" s="49"/>
      <c r="Q41" s="49"/>
      <c r="R41" s="49"/>
      <c r="S41" s="49"/>
      <c r="T41" s="49"/>
      <c r="U41" s="47"/>
      <c r="V41" s="50"/>
      <c r="W41" s="51">
        <v>3.2655412815145923</v>
      </c>
      <c r="X41" s="51">
        <v>2.8752811307233479</v>
      </c>
      <c r="Y41" s="51">
        <v>8.1481794230330706</v>
      </c>
      <c r="Z41" s="51">
        <v>2.9388559214670518</v>
      </c>
      <c r="AA41" s="51">
        <v>3.6378227319708838</v>
      </c>
      <c r="AB41" s="51">
        <v>5.7720516529831105</v>
      </c>
      <c r="AC41" s="51">
        <v>5.5419578500334694</v>
      </c>
      <c r="AD41" s="51">
        <v>5.1444588347651443</v>
      </c>
      <c r="AE41" s="51">
        <v>7.1040214052991706</v>
      </c>
      <c r="AF41" s="51" t="s">
        <v>169</v>
      </c>
      <c r="AG41" s="51">
        <v>2.6028127255295583</v>
      </c>
      <c r="AH41" s="51">
        <v>5.0063725317782382</v>
      </c>
      <c r="AI41" s="51">
        <v>4.2422717200235276</v>
      </c>
      <c r="AJ41" s="51">
        <v>4.5778247487006425</v>
      </c>
      <c r="AK41" s="51">
        <v>4.3628046502647733</v>
      </c>
      <c r="AL41" s="51">
        <v>6.5965618973768336</v>
      </c>
      <c r="AM41" s="51">
        <v>4.5593652889549352</v>
      </c>
      <c r="AN41" s="51">
        <v>1.0807907305366311</v>
      </c>
      <c r="AO41" s="51">
        <v>10</v>
      </c>
      <c r="AP41" s="51">
        <v>10</v>
      </c>
      <c r="AQ41" s="51">
        <v>4.0570622758213855</v>
      </c>
      <c r="AR41" s="51">
        <v>0.29019320149878525</v>
      </c>
      <c r="AS41" s="51" t="s">
        <v>169</v>
      </c>
      <c r="AT41" s="51" t="s">
        <v>169</v>
      </c>
      <c r="AU41" s="51">
        <v>3.0517498163921575</v>
      </c>
      <c r="AV41" s="51">
        <v>2.2376444297997158</v>
      </c>
      <c r="AW41" s="51">
        <v>8.8901445488404587</v>
      </c>
      <c r="AX41" s="51">
        <v>5.7933575877809496</v>
      </c>
      <c r="AY41" s="51">
        <v>5.7399710531061423</v>
      </c>
      <c r="AZ41" s="51">
        <v>9.1852700132189167</v>
      </c>
      <c r="BA41" s="51" t="s">
        <v>169</v>
      </c>
      <c r="BB41" s="51">
        <v>1.9953500578106187</v>
      </c>
      <c r="BC41" s="51">
        <v>3.8019535916759111</v>
      </c>
      <c r="BD41" s="51">
        <v>0.92319560468718087</v>
      </c>
      <c r="BE41" s="51">
        <v>3.1280585414610957</v>
      </c>
      <c r="BF41" s="51" t="s">
        <v>169</v>
      </c>
      <c r="BG41" s="51">
        <v>7.2157300311079515</v>
      </c>
      <c r="BH41" s="51">
        <v>4.1254246142731645</v>
      </c>
      <c r="BI41" s="51">
        <v>3.2520238276234172</v>
      </c>
      <c r="BJ41" s="51" t="s">
        <v>169</v>
      </c>
      <c r="BK41" s="51">
        <v>6.7901574846084172</v>
      </c>
      <c r="BL41" s="51">
        <v>0.52576435686862732</v>
      </c>
      <c r="BM41" s="51">
        <v>3.2080560422034186</v>
      </c>
      <c r="BN41" s="51">
        <v>5.2210154826759965</v>
      </c>
      <c r="BO41" s="51">
        <v>8.6094287925064741</v>
      </c>
      <c r="BP41" s="51">
        <v>1.881240865067789</v>
      </c>
      <c r="BQ41" s="51">
        <v>1.4369067431410003</v>
      </c>
      <c r="BR41" s="51">
        <v>5.7656789419545698</v>
      </c>
      <c r="BS41" s="51">
        <v>0.43109881864859018</v>
      </c>
      <c r="BT41" s="51" t="s">
        <v>169</v>
      </c>
    </row>
    <row r="42" spans="1:72" ht="15.75" customHeight="1" thickBot="1" x14ac:dyDescent="0.3">
      <c r="A42" s="169">
        <v>0.25</v>
      </c>
      <c r="B42" s="196" t="s">
        <v>213</v>
      </c>
      <c r="C42" s="87">
        <v>0.1</v>
      </c>
      <c r="D42" s="88" t="s">
        <v>215</v>
      </c>
      <c r="E42" s="89" t="s">
        <v>216</v>
      </c>
      <c r="F42" s="85"/>
      <c r="G42" s="85"/>
      <c r="H42" s="85"/>
      <c r="I42" s="85">
        <v>2</v>
      </c>
      <c r="J42" s="19"/>
      <c r="K42" s="42" t="s">
        <v>205</v>
      </c>
      <c r="L42" s="19" t="s">
        <v>217</v>
      </c>
      <c r="M42" s="19"/>
      <c r="N42" s="164"/>
      <c r="O42" s="19"/>
      <c r="P42" s="43">
        <v>-0.21568182920495652</v>
      </c>
      <c r="Q42" s="44">
        <v>-0.10784091460247826</v>
      </c>
      <c r="R42" s="43">
        <v>0</v>
      </c>
      <c r="S42" s="44">
        <v>0.10784091460247826</v>
      </c>
      <c r="T42" s="43">
        <v>0.21568182920495652</v>
      </c>
      <c r="U42" s="19"/>
      <c r="W42" s="45">
        <v>8.0674223467508437</v>
      </c>
      <c r="X42" s="45">
        <v>4.947905102045616</v>
      </c>
      <c r="Y42" s="45">
        <v>5.8514548966742206</v>
      </c>
      <c r="Z42" s="45">
        <v>7.2885841034119405</v>
      </c>
      <c r="AA42" s="45">
        <v>4.9871067999160763</v>
      </c>
      <c r="AB42" s="45">
        <v>3.0440681985272167</v>
      </c>
      <c r="AC42" s="45">
        <v>9.0340818606067685</v>
      </c>
      <c r="AD42" s="45">
        <v>8.6322441286897593</v>
      </c>
      <c r="AE42" s="45">
        <v>9.63204723586529</v>
      </c>
      <c r="AF42" s="45" t="s">
        <v>169</v>
      </c>
      <c r="AG42" s="45">
        <v>2.0126559245460331</v>
      </c>
      <c r="AH42" s="45">
        <v>7.6161502207229272</v>
      </c>
      <c r="AI42" s="45">
        <v>9.5163283660411544</v>
      </c>
      <c r="AJ42" s="45">
        <v>4.0076289453537433</v>
      </c>
      <c r="AK42" s="45">
        <v>9.44706316380754</v>
      </c>
      <c r="AL42" s="45">
        <v>6.6999165127263431</v>
      </c>
      <c r="AM42" s="45">
        <v>7.868070042353672</v>
      </c>
      <c r="AN42" s="45">
        <v>4.8011347102573945</v>
      </c>
      <c r="AO42" s="45">
        <v>8.9044920442808611</v>
      </c>
      <c r="AP42" s="45">
        <v>2.7208095404015076</v>
      </c>
      <c r="AQ42" s="45">
        <v>5.7752431922475971</v>
      </c>
      <c r="AR42" s="45">
        <v>0</v>
      </c>
      <c r="AS42" s="45">
        <v>0.44144864308254395</v>
      </c>
      <c r="AT42" s="45" t="s">
        <v>169</v>
      </c>
      <c r="AU42" s="45">
        <v>8.9753523144255656</v>
      </c>
      <c r="AV42" s="45">
        <v>1.2009494379040424</v>
      </c>
      <c r="AW42" s="45">
        <v>8.444111339782733</v>
      </c>
      <c r="AX42" s="45">
        <v>9.4210811616727934</v>
      </c>
      <c r="AY42" s="45">
        <v>10</v>
      </c>
      <c r="AZ42" s="45">
        <v>8.2568610222532257</v>
      </c>
      <c r="BA42" s="45" t="s">
        <v>169</v>
      </c>
      <c r="BB42" s="45">
        <v>0</v>
      </c>
      <c r="BC42" s="45">
        <v>6.7561631502078994</v>
      </c>
      <c r="BD42" s="45">
        <v>4.7474430446606437</v>
      </c>
      <c r="BE42" s="45">
        <v>4.1457311199065066</v>
      </c>
      <c r="BF42" s="45" t="s">
        <v>169</v>
      </c>
      <c r="BG42" s="45">
        <v>8.2170317260463079</v>
      </c>
      <c r="BH42" s="45">
        <v>5.8307547048153188</v>
      </c>
      <c r="BI42" s="45">
        <v>1.9138248743403663</v>
      </c>
      <c r="BJ42" s="45" t="s">
        <v>169</v>
      </c>
      <c r="BK42" s="45">
        <v>5.0616018585868341</v>
      </c>
      <c r="BL42" s="45">
        <v>0</v>
      </c>
      <c r="BM42" s="45">
        <v>5.762097588747161</v>
      </c>
      <c r="BN42" s="45">
        <v>10</v>
      </c>
      <c r="BO42" s="45">
        <v>4.8731256488387338</v>
      </c>
      <c r="BP42" s="45">
        <v>4.8636256326786507</v>
      </c>
      <c r="BQ42" s="45">
        <v>5.2319898085630916</v>
      </c>
      <c r="BR42" s="45">
        <v>5.1925183162633619</v>
      </c>
      <c r="BS42" s="45">
        <v>0</v>
      </c>
      <c r="BT42" s="45" t="s">
        <v>169</v>
      </c>
    </row>
    <row r="43" spans="1:72" ht="15.75" customHeight="1" thickBot="1" x14ac:dyDescent="0.3">
      <c r="A43" s="170"/>
      <c r="B43" s="197"/>
      <c r="C43" s="28">
        <v>0.05</v>
      </c>
      <c r="D43" s="88" t="s">
        <v>219</v>
      </c>
      <c r="E43" s="89" t="s">
        <v>220</v>
      </c>
      <c r="F43" s="85"/>
      <c r="G43" s="85"/>
      <c r="H43" s="85"/>
      <c r="I43" s="85">
        <v>2</v>
      </c>
      <c r="K43" s="55" t="s">
        <v>205</v>
      </c>
      <c r="L43" s="12" t="s">
        <v>217</v>
      </c>
      <c r="N43" s="164"/>
      <c r="P43" s="56">
        <v>-0.57937292176919164</v>
      </c>
      <c r="Q43" s="57">
        <v>-0.28968646088459582</v>
      </c>
      <c r="R43" s="56">
        <v>0</v>
      </c>
      <c r="S43" s="57">
        <v>0.28968646088459582</v>
      </c>
      <c r="T43" s="56">
        <v>0.57937292176919164</v>
      </c>
      <c r="W43" s="45">
        <v>7.3947794255168287</v>
      </c>
      <c r="X43" s="45">
        <v>4.9769873226872212</v>
      </c>
      <c r="Y43" s="45">
        <v>5.4548163603046236</v>
      </c>
      <c r="Z43" s="45">
        <v>8.8283146746796355</v>
      </c>
      <c r="AA43" s="45">
        <v>4.6043052998843184</v>
      </c>
      <c r="AB43" s="45">
        <v>8.0097995982268131</v>
      </c>
      <c r="AC43" s="45">
        <v>9.0990963488114502</v>
      </c>
      <c r="AD43" s="45">
        <v>7.6117192419893911</v>
      </c>
      <c r="AE43" s="45">
        <v>8.3174462049189728</v>
      </c>
      <c r="AF43" s="45" t="s">
        <v>169</v>
      </c>
      <c r="AG43" s="45">
        <v>8.1516329100188507</v>
      </c>
      <c r="AH43" s="45">
        <v>6.8545426823973319</v>
      </c>
      <c r="AI43" s="45">
        <v>8.6059439622451741</v>
      </c>
      <c r="AJ43" s="45">
        <v>4.0543785300464199</v>
      </c>
      <c r="AK43" s="45">
        <v>8.4411406432347675</v>
      </c>
      <c r="AL43" s="45">
        <v>5.9891911254623622</v>
      </c>
      <c r="AM43" s="45">
        <v>8.9403381956964125</v>
      </c>
      <c r="AN43" s="45">
        <v>4.7503887847640431</v>
      </c>
      <c r="AO43" s="45">
        <v>7.6155939811732534</v>
      </c>
      <c r="AP43" s="45">
        <v>3.3752831249657014</v>
      </c>
      <c r="AQ43" s="45">
        <v>5.4395317401853269</v>
      </c>
      <c r="AR43" s="45">
        <v>8.8861051922334475</v>
      </c>
      <c r="AS43" s="45">
        <v>0</v>
      </c>
      <c r="AT43" s="45" t="s">
        <v>169</v>
      </c>
      <c r="AU43" s="45">
        <v>10</v>
      </c>
      <c r="AV43" s="45">
        <v>10</v>
      </c>
      <c r="AW43" s="45">
        <v>7.4839789458274062</v>
      </c>
      <c r="AX43" s="45">
        <v>8.3684628726187711</v>
      </c>
      <c r="AY43" s="45">
        <v>10</v>
      </c>
      <c r="AZ43" s="45">
        <v>7.0456063758215519</v>
      </c>
      <c r="BA43" s="45" t="s">
        <v>169</v>
      </c>
      <c r="BB43" s="45">
        <v>0.64419609386328514</v>
      </c>
      <c r="BC43" s="45">
        <v>6.0511304731724023</v>
      </c>
      <c r="BD43" s="45">
        <v>4.8923981572749469</v>
      </c>
      <c r="BE43" s="45">
        <v>3.5488746195115044</v>
      </c>
      <c r="BF43" s="45" t="s">
        <v>169</v>
      </c>
      <c r="BG43" s="45">
        <v>6.9868665584679857</v>
      </c>
      <c r="BH43" s="45">
        <v>5.709566145065148</v>
      </c>
      <c r="BI43" s="45">
        <v>0</v>
      </c>
      <c r="BJ43" s="45" t="s">
        <v>169</v>
      </c>
      <c r="BK43" s="45">
        <v>5.0387595373666159</v>
      </c>
      <c r="BL43" s="45">
        <v>8.2996056321105165</v>
      </c>
      <c r="BM43" s="45">
        <v>6.2641234984634329</v>
      </c>
      <c r="BN43" s="45">
        <v>8.9299367380973003</v>
      </c>
      <c r="BO43" s="45">
        <v>4.254147598650996</v>
      </c>
      <c r="BP43" s="45">
        <v>4.6431953054447828</v>
      </c>
      <c r="BQ43" s="45">
        <v>5.0869451333160276</v>
      </c>
      <c r="BR43" s="45">
        <v>0.58461229737385612</v>
      </c>
      <c r="BS43" s="45">
        <v>9.3680593291431435</v>
      </c>
      <c r="BT43" s="45" t="s">
        <v>169</v>
      </c>
    </row>
    <row r="44" spans="1:72" ht="15.75" customHeight="1" thickBot="1" x14ac:dyDescent="0.3">
      <c r="A44" s="170"/>
      <c r="B44" s="197"/>
      <c r="C44" s="28">
        <v>0.1</v>
      </c>
      <c r="D44" s="88" t="s">
        <v>222</v>
      </c>
      <c r="E44" s="89" t="s">
        <v>223</v>
      </c>
      <c r="F44" s="85"/>
      <c r="G44" s="85"/>
      <c r="H44" s="85"/>
      <c r="I44" s="85">
        <v>2</v>
      </c>
      <c r="K44" s="55" t="s">
        <v>205</v>
      </c>
      <c r="L44" s="12" t="s">
        <v>217</v>
      </c>
      <c r="N44" s="164"/>
      <c r="P44" s="56">
        <v>-0.80422047461097823</v>
      </c>
      <c r="Q44" s="57">
        <v>-0.40211023730548912</v>
      </c>
      <c r="R44" s="56">
        <v>0</v>
      </c>
      <c r="S44" s="57">
        <v>0.40211023730548912</v>
      </c>
      <c r="T44" s="56">
        <v>0.80422047461097823</v>
      </c>
      <c r="W44" s="45">
        <v>7.6311563605877328</v>
      </c>
      <c r="X44" s="45">
        <v>4.9638695723266419</v>
      </c>
      <c r="Y44" s="45">
        <v>5.9159932704535567</v>
      </c>
      <c r="Z44" s="45">
        <v>5.3129057125048265</v>
      </c>
      <c r="AA44" s="45">
        <v>2.8149422346422908</v>
      </c>
      <c r="AB44" s="45">
        <v>3.5656156173665661</v>
      </c>
      <c r="AC44" s="45">
        <v>8.9437144865292986</v>
      </c>
      <c r="AD44" s="45">
        <v>8.8137522709726657</v>
      </c>
      <c r="AE44" s="45">
        <v>9.1306731865165887</v>
      </c>
      <c r="AF44" s="45" t="s">
        <v>169</v>
      </c>
      <c r="AG44" s="45">
        <v>1.7608655396035293</v>
      </c>
      <c r="AH44" s="45">
        <v>5.9536204743862555</v>
      </c>
      <c r="AI44" s="45">
        <v>8.9190343801234331</v>
      </c>
      <c r="AJ44" s="45">
        <v>4.5914065656969303</v>
      </c>
      <c r="AK44" s="45">
        <v>9.1947623768903775</v>
      </c>
      <c r="AL44" s="45">
        <v>5.7516060174400785</v>
      </c>
      <c r="AM44" s="45">
        <v>7.528153482079369</v>
      </c>
      <c r="AN44" s="45">
        <v>0</v>
      </c>
      <c r="AO44" s="45">
        <v>7.9150235715032551</v>
      </c>
      <c r="AP44" s="45">
        <v>4.3173987298533172</v>
      </c>
      <c r="AQ44" s="45">
        <v>5.1314402835161985</v>
      </c>
      <c r="AR44" s="45">
        <v>0</v>
      </c>
      <c r="AS44" s="45">
        <v>10</v>
      </c>
      <c r="AT44" s="45" t="s">
        <v>169</v>
      </c>
      <c r="AU44" s="45">
        <v>6.8692023766917991</v>
      </c>
      <c r="AV44" s="45">
        <v>1.1106319357544434</v>
      </c>
      <c r="AW44" s="45">
        <v>7.4662308559924542</v>
      </c>
      <c r="AX44" s="45">
        <v>7.4826675111376542</v>
      </c>
      <c r="AY44" s="45">
        <v>9.1306731865165887</v>
      </c>
      <c r="AZ44" s="45">
        <v>7.6512046949898611</v>
      </c>
      <c r="BA44" s="45" t="s">
        <v>169</v>
      </c>
      <c r="BB44" s="45">
        <v>0</v>
      </c>
      <c r="BC44" s="45">
        <v>5.5315534165396443</v>
      </c>
      <c r="BD44" s="45">
        <v>1.680710310202012</v>
      </c>
      <c r="BE44" s="45">
        <v>4.939780670780487</v>
      </c>
      <c r="BF44" s="45" t="s">
        <v>169</v>
      </c>
      <c r="BG44" s="45">
        <v>8.9756552939709806</v>
      </c>
      <c r="BH44" s="45">
        <v>5.3521464516661474</v>
      </c>
      <c r="BI44" s="45">
        <v>1.3377114815906395</v>
      </c>
      <c r="BJ44" s="45" t="s">
        <v>169</v>
      </c>
      <c r="BK44" s="45">
        <v>6.1528348111600462</v>
      </c>
      <c r="BL44" s="45">
        <v>1.2151169997063964</v>
      </c>
      <c r="BM44" s="45">
        <v>5.1964552441245981</v>
      </c>
      <c r="BN44" s="45">
        <v>7.8022243034663532</v>
      </c>
      <c r="BO44" s="45" t="s">
        <v>169</v>
      </c>
      <c r="BP44" s="45">
        <v>1.7142902007677505</v>
      </c>
      <c r="BQ44" s="45">
        <v>6.3210790528296386</v>
      </c>
      <c r="BR44" s="45">
        <v>7.5353664620330969</v>
      </c>
      <c r="BS44" s="45">
        <v>0</v>
      </c>
      <c r="BT44" s="45" t="s">
        <v>169</v>
      </c>
    </row>
    <row r="45" spans="1:72" ht="15.75" customHeight="1" thickBot="1" x14ac:dyDescent="0.3">
      <c r="A45" s="171"/>
      <c r="B45" s="198"/>
      <c r="C45" s="190" t="s">
        <v>213</v>
      </c>
      <c r="D45" s="191"/>
      <c r="E45" s="192"/>
      <c r="F45" s="90"/>
      <c r="G45" s="90"/>
      <c r="H45" s="90"/>
      <c r="I45" s="58">
        <v>2</v>
      </c>
      <c r="J45" s="59"/>
      <c r="K45" s="60"/>
      <c r="L45" s="59"/>
      <c r="M45" s="59"/>
      <c r="N45" s="164"/>
      <c r="O45" s="59"/>
      <c r="P45" s="61"/>
      <c r="Q45" s="61"/>
      <c r="R45" s="61"/>
      <c r="S45" s="61"/>
      <c r="T45" s="61"/>
      <c r="U45" s="59"/>
      <c r="V45" s="62"/>
      <c r="W45" s="51">
        <v>7.7583873680387967</v>
      </c>
      <c r="X45" s="51">
        <v>4.9601073342863478</v>
      </c>
      <c r="Y45" s="51">
        <v>5.7979425389120358</v>
      </c>
      <c r="Z45" s="51">
        <v>6.8062588613026342</v>
      </c>
      <c r="AA45" s="51">
        <v>4.0416806738002107</v>
      </c>
      <c r="AB45" s="51">
        <v>4.2458334460028757</v>
      </c>
      <c r="AC45" s="51">
        <v>9.0109378086167169</v>
      </c>
      <c r="AD45" s="51">
        <v>8.5007424082628482</v>
      </c>
      <c r="AE45" s="51">
        <v>9.168577409936546</v>
      </c>
      <c r="AF45" s="51" t="s">
        <v>169</v>
      </c>
      <c r="AG45" s="51">
        <v>3.139735167663595</v>
      </c>
      <c r="AH45" s="51">
        <v>6.7988168145231391</v>
      </c>
      <c r="AI45" s="51">
        <v>9.0953338909148709</v>
      </c>
      <c r="AJ45" s="51">
        <v>4.2504899104295539</v>
      </c>
      <c r="AK45" s="51">
        <v>9.1449583449261205</v>
      </c>
      <c r="AL45" s="51">
        <v>6.1784472371590411</v>
      </c>
      <c r="AM45" s="51">
        <v>7.9465570489124993</v>
      </c>
      <c r="AN45" s="51">
        <v>2.8705316410557664</v>
      </c>
      <c r="AO45" s="51">
        <v>8.2509250425482978</v>
      </c>
      <c r="AP45" s="51">
        <v>3.4903399330950702</v>
      </c>
      <c r="AQ45" s="51">
        <v>5.4505797383425847</v>
      </c>
      <c r="AR45" s="51">
        <v>1.7772210384466895</v>
      </c>
      <c r="AS45" s="51">
        <v>4.1765794572330179</v>
      </c>
      <c r="AT45" s="51" t="s">
        <v>169</v>
      </c>
      <c r="AU45" s="51">
        <v>8.3378218764469469</v>
      </c>
      <c r="AV45" s="51">
        <v>2.9246325494633942</v>
      </c>
      <c r="AW45" s="51">
        <v>7.8609326674755566</v>
      </c>
      <c r="AX45" s="51">
        <v>8.435192043647934</v>
      </c>
      <c r="AY45" s="51">
        <v>9.6522692746066348</v>
      </c>
      <c r="AZ45" s="51">
        <v>7.7723475620615456</v>
      </c>
      <c r="BA45" s="51" t="s">
        <v>169</v>
      </c>
      <c r="BB45" s="51">
        <v>0.12883921877265703</v>
      </c>
      <c r="BC45" s="51">
        <v>6.1253127213334988</v>
      </c>
      <c r="BD45" s="51">
        <v>3.549740973400052</v>
      </c>
      <c r="BE45" s="51">
        <v>4.343979640177098</v>
      </c>
      <c r="BF45" s="51" t="s">
        <v>169</v>
      </c>
      <c r="BG45" s="51">
        <v>8.2744481197005122</v>
      </c>
      <c r="BH45" s="51">
        <v>5.6150736916056161</v>
      </c>
      <c r="BI45" s="51">
        <v>1.3006145423724025</v>
      </c>
      <c r="BJ45" s="51" t="s">
        <v>169</v>
      </c>
      <c r="BK45" s="51">
        <v>5.4935265753720754</v>
      </c>
      <c r="BL45" s="51">
        <v>2.145967926304662</v>
      </c>
      <c r="BM45" s="51">
        <v>5.6362458328413902</v>
      </c>
      <c r="BN45" s="51">
        <v>8.9068770690060006</v>
      </c>
      <c r="BO45" s="51" t="s">
        <v>169</v>
      </c>
      <c r="BP45" s="51">
        <v>3.5598053944675172</v>
      </c>
      <c r="BQ45" s="51">
        <v>5.6386165712202985</v>
      </c>
      <c r="BR45" s="51">
        <v>5.2080763707933553</v>
      </c>
      <c r="BS45" s="51">
        <v>1.8736118658286287</v>
      </c>
      <c r="BT45" s="51" t="s">
        <v>169</v>
      </c>
    </row>
    <row r="46" spans="1:72" ht="15.75" customHeight="1" thickBot="1" x14ac:dyDescent="0.3">
      <c r="A46" s="169">
        <v>0.3</v>
      </c>
      <c r="B46" s="196" t="s">
        <v>224</v>
      </c>
      <c r="C46" s="28">
        <v>0.15</v>
      </c>
      <c r="D46" s="83" t="s">
        <v>226</v>
      </c>
      <c r="E46" s="84" t="s">
        <v>227</v>
      </c>
      <c r="F46" s="82"/>
      <c r="G46" s="82"/>
      <c r="H46" s="82"/>
      <c r="I46" s="82">
        <v>2</v>
      </c>
      <c r="J46" s="32"/>
      <c r="K46" s="33" t="s">
        <v>169</v>
      </c>
      <c r="L46" s="32" t="s">
        <v>206</v>
      </c>
      <c r="M46" s="32"/>
      <c r="N46" s="164"/>
      <c r="O46" s="32"/>
      <c r="P46" s="34">
        <v>2.1047225501641429</v>
      </c>
      <c r="Q46" s="35">
        <v>0.91615631794173003</v>
      </c>
      <c r="R46" s="35">
        <v>0.57086461942789435</v>
      </c>
      <c r="S46" s="35">
        <v>0.35571049102919783</v>
      </c>
      <c r="T46" s="34">
        <v>0</v>
      </c>
      <c r="U46" s="32"/>
      <c r="V46" s="36"/>
      <c r="W46" s="37">
        <v>4.813739807537039</v>
      </c>
      <c r="X46" s="37">
        <v>7.0499442713187648</v>
      </c>
      <c r="Y46" s="37" t="s">
        <v>169</v>
      </c>
      <c r="Z46" s="37">
        <v>2.5694493060640458</v>
      </c>
      <c r="AA46" s="37">
        <v>2.2533862134939637</v>
      </c>
      <c r="AB46" s="37">
        <v>1.7628965001847074</v>
      </c>
      <c r="AC46" s="37">
        <v>3.4538840738556837</v>
      </c>
      <c r="AD46" s="37">
        <v>6.1674478498354759</v>
      </c>
      <c r="AE46" s="37">
        <v>8.1331456333868815</v>
      </c>
      <c r="AF46" s="37" t="s">
        <v>169</v>
      </c>
      <c r="AG46" s="37">
        <v>1.4078731736615833</v>
      </c>
      <c r="AH46" s="37">
        <v>5.3428177235832912</v>
      </c>
      <c r="AI46" s="37">
        <v>5.4192790099975241</v>
      </c>
      <c r="AJ46" s="37">
        <v>3.5351161746875039</v>
      </c>
      <c r="AK46" s="37">
        <v>5.8428125370296167</v>
      </c>
      <c r="AL46" s="37">
        <v>6.5686712547309316</v>
      </c>
      <c r="AM46" s="37">
        <v>2.7479486594647318</v>
      </c>
      <c r="AN46" s="37">
        <v>3.1095020813522289</v>
      </c>
      <c r="AO46" s="37">
        <v>8.4944359661576581</v>
      </c>
      <c r="AP46" s="37">
        <v>0</v>
      </c>
      <c r="AQ46" s="37">
        <v>5.4292337000291822</v>
      </c>
      <c r="AR46" s="37">
        <v>0.16154886538594937</v>
      </c>
      <c r="AS46" s="37">
        <v>2.4694409518911975</v>
      </c>
      <c r="AT46" s="37" t="s">
        <v>169</v>
      </c>
      <c r="AU46" s="37">
        <v>2.7470351158436426</v>
      </c>
      <c r="AV46" s="37">
        <v>1.9653388308553676</v>
      </c>
      <c r="AW46" s="37">
        <v>5.9071056365998995</v>
      </c>
      <c r="AX46" s="37">
        <v>6.0878571729163582</v>
      </c>
      <c r="AY46" s="37">
        <v>3.9227884186449389</v>
      </c>
      <c r="AZ46" s="37">
        <v>8.511365389167791</v>
      </c>
      <c r="BA46" s="37" t="s">
        <v>169</v>
      </c>
      <c r="BB46" s="37">
        <v>6.1431253046163912</v>
      </c>
      <c r="BC46" s="37">
        <v>6.082730951150535</v>
      </c>
      <c r="BD46" s="37">
        <v>7.1241039883120454</v>
      </c>
      <c r="BE46" s="37">
        <v>2.7519106430900138</v>
      </c>
      <c r="BF46" s="37" t="s">
        <v>169</v>
      </c>
      <c r="BG46" s="37">
        <v>8.9933941465878107</v>
      </c>
      <c r="BH46" s="37">
        <v>3.8093836245172445</v>
      </c>
      <c r="BI46" s="37">
        <v>2.3764206847722171</v>
      </c>
      <c r="BJ46" s="37" t="s">
        <v>169</v>
      </c>
      <c r="BK46" s="37">
        <v>6.5159022304423928</v>
      </c>
      <c r="BL46" s="37">
        <v>0</v>
      </c>
      <c r="BM46" s="37">
        <v>2.7870740555442506</v>
      </c>
      <c r="BN46" s="37">
        <v>6.459151053221678</v>
      </c>
      <c r="BO46" s="37">
        <v>2.36779080273923</v>
      </c>
      <c r="BP46" s="37">
        <v>2.6075527826828084</v>
      </c>
      <c r="BQ46" s="37">
        <v>9.3209237314467632</v>
      </c>
      <c r="BR46" s="37">
        <v>2.2156523874709215</v>
      </c>
      <c r="BS46" s="37">
        <v>0</v>
      </c>
      <c r="BT46" s="37" t="s">
        <v>169</v>
      </c>
    </row>
    <row r="47" spans="1:72" ht="30.75" customHeight="1" thickBot="1" x14ac:dyDescent="0.3">
      <c r="A47" s="170"/>
      <c r="B47" s="197"/>
      <c r="C47" s="28">
        <v>0.15</v>
      </c>
      <c r="D47" s="83" t="s">
        <v>229</v>
      </c>
      <c r="E47" s="84" t="s">
        <v>230</v>
      </c>
      <c r="F47" s="85"/>
      <c r="G47" s="85"/>
      <c r="H47" s="85"/>
      <c r="I47" s="85">
        <v>2</v>
      </c>
      <c r="J47" s="19"/>
      <c r="K47" s="42" t="s">
        <v>231</v>
      </c>
      <c r="L47" s="64" t="s">
        <v>206</v>
      </c>
      <c r="M47" s="64"/>
      <c r="N47" s="164"/>
      <c r="O47" s="19"/>
      <c r="P47" s="43">
        <v>146.52443875121867</v>
      </c>
      <c r="Q47" s="44">
        <v>14.312436639313805</v>
      </c>
      <c r="R47" s="44">
        <v>4.9942976591861798</v>
      </c>
      <c r="S47" s="44">
        <v>1.7427507095499304</v>
      </c>
      <c r="T47" s="43">
        <v>0</v>
      </c>
      <c r="U47" s="19"/>
      <c r="W47" s="45">
        <v>6.9368907892627973</v>
      </c>
      <c r="X47" s="45">
        <v>8.2418378698183101</v>
      </c>
      <c r="Y47" s="45" t="s">
        <v>169</v>
      </c>
      <c r="Z47" s="45">
        <v>4.2895769032238915</v>
      </c>
      <c r="AA47" s="45">
        <v>0</v>
      </c>
      <c r="AB47" s="45">
        <v>0</v>
      </c>
      <c r="AC47" s="45">
        <v>7.5933324511502658</v>
      </c>
      <c r="AD47" s="45">
        <v>8.2308019600257172</v>
      </c>
      <c r="AE47" s="45">
        <v>9.5873179518038008</v>
      </c>
      <c r="AF47" s="45" t="s">
        <v>169</v>
      </c>
      <c r="AG47" s="45">
        <v>1.1367256913889401</v>
      </c>
      <c r="AH47" s="45">
        <v>8.838642559174545</v>
      </c>
      <c r="AI47" s="45">
        <v>8.9561554628885975</v>
      </c>
      <c r="AJ47" s="45">
        <v>6.9555341426884123</v>
      </c>
      <c r="AK47" s="45">
        <v>8.3664058950808453</v>
      </c>
      <c r="AL47" s="45">
        <v>6.5582706241223079</v>
      </c>
      <c r="AM47" s="45">
        <v>4.1075176450437203</v>
      </c>
      <c r="AN47" s="45">
        <v>1.7646522370710063</v>
      </c>
      <c r="AO47" s="45">
        <v>9.5791042642387225</v>
      </c>
      <c r="AP47" s="45">
        <v>0</v>
      </c>
      <c r="AQ47" s="45">
        <v>6.3793069612572539</v>
      </c>
      <c r="AR47" s="45">
        <v>2.6238341155417828</v>
      </c>
      <c r="AS47" s="45">
        <v>3.038752164271564</v>
      </c>
      <c r="AT47" s="45" t="s">
        <v>169</v>
      </c>
      <c r="AU47" s="45">
        <v>6.9100493527952569</v>
      </c>
      <c r="AV47" s="45">
        <v>1.5904574258366928</v>
      </c>
      <c r="AW47" s="45">
        <v>8.3979849784550051</v>
      </c>
      <c r="AX47" s="45">
        <v>9.2969847886343864</v>
      </c>
      <c r="AY47" s="45">
        <v>3.2093682651051534</v>
      </c>
      <c r="AZ47" s="45">
        <v>9.4913902345053938</v>
      </c>
      <c r="BA47" s="45" t="s">
        <v>169</v>
      </c>
      <c r="BB47" s="45">
        <v>3.3039722161807976</v>
      </c>
      <c r="BC47" s="45">
        <v>8.0030756361090134</v>
      </c>
      <c r="BD47" s="45">
        <v>2.7955894614585475E-2</v>
      </c>
      <c r="BE47" s="45">
        <v>4.3338791798149607</v>
      </c>
      <c r="BF47" s="45" t="s">
        <v>169</v>
      </c>
      <c r="BG47" s="45">
        <v>9.4841467407250128</v>
      </c>
      <c r="BH47" s="45">
        <v>6.2403706737222997</v>
      </c>
      <c r="BI47" s="45">
        <v>1.9035454710307094</v>
      </c>
      <c r="BJ47" s="45" t="s">
        <v>169</v>
      </c>
      <c r="BK47" s="45">
        <v>5.1507672407360756</v>
      </c>
      <c r="BL47" s="45">
        <v>2.8178744640331703</v>
      </c>
      <c r="BM47" s="45">
        <v>5.6776786141414144</v>
      </c>
      <c r="BN47" s="45">
        <v>9.3297941393330355</v>
      </c>
      <c r="BO47" s="45">
        <v>0</v>
      </c>
      <c r="BP47" s="45">
        <v>0</v>
      </c>
      <c r="BQ47" s="45">
        <v>7.4718451281736051</v>
      </c>
      <c r="BR47" s="45">
        <v>0</v>
      </c>
      <c r="BS47" s="45">
        <v>3.5151673418738607</v>
      </c>
      <c r="BT47" s="45" t="s">
        <v>169</v>
      </c>
    </row>
    <row r="48" spans="1:72" ht="15.75" customHeight="1" thickBot="1" x14ac:dyDescent="0.3">
      <c r="A48" s="171"/>
      <c r="B48" s="198"/>
      <c r="C48" s="193" t="s">
        <v>224</v>
      </c>
      <c r="D48" s="194"/>
      <c r="E48" s="195"/>
      <c r="F48" s="86"/>
      <c r="G48" s="86"/>
      <c r="H48" s="86"/>
      <c r="I48" s="46">
        <v>2</v>
      </c>
      <c r="J48" s="47"/>
      <c r="K48" s="48"/>
      <c r="L48" s="65"/>
      <c r="M48" s="65"/>
      <c r="N48" s="164"/>
      <c r="O48" s="47"/>
      <c r="P48" s="49"/>
      <c r="Q48" s="66"/>
      <c r="R48" s="66"/>
      <c r="S48" s="66"/>
      <c r="T48" s="49"/>
      <c r="U48" s="47"/>
      <c r="V48" s="50"/>
      <c r="W48" s="51">
        <v>5.8753152983999186</v>
      </c>
      <c r="X48" s="51">
        <v>7.6458910705685375</v>
      </c>
      <c r="Y48" s="51" t="s">
        <v>169</v>
      </c>
      <c r="Z48" s="51">
        <v>3.4295131046439686</v>
      </c>
      <c r="AA48" s="51">
        <v>1.1266931067469819</v>
      </c>
      <c r="AB48" s="51">
        <v>0.88144825009235372</v>
      </c>
      <c r="AC48" s="51">
        <v>5.5236082625029752</v>
      </c>
      <c r="AD48" s="51">
        <v>7.1991249049305974</v>
      </c>
      <c r="AE48" s="51">
        <v>8.8602317925953411</v>
      </c>
      <c r="AF48" s="51" t="s">
        <v>169</v>
      </c>
      <c r="AG48" s="51">
        <v>1.2722994325252617</v>
      </c>
      <c r="AH48" s="51">
        <v>7.0907301413789181</v>
      </c>
      <c r="AI48" s="51">
        <v>7.1877172364430608</v>
      </c>
      <c r="AJ48" s="51">
        <v>5.2453251586879581</v>
      </c>
      <c r="AK48" s="51">
        <v>7.1046092160552305</v>
      </c>
      <c r="AL48" s="51">
        <v>6.5634709394266189</v>
      </c>
      <c r="AM48" s="51">
        <v>3.427733152254226</v>
      </c>
      <c r="AN48" s="51">
        <v>2.4370771592116176</v>
      </c>
      <c r="AO48" s="51">
        <v>9.0367701151981894</v>
      </c>
      <c r="AP48" s="51">
        <v>0</v>
      </c>
      <c r="AQ48" s="51">
        <v>5.9042703306432189</v>
      </c>
      <c r="AR48" s="51">
        <v>1.3926914904638663</v>
      </c>
      <c r="AS48" s="51">
        <v>2.7540965580813808</v>
      </c>
      <c r="AT48" s="51" t="s">
        <v>169</v>
      </c>
      <c r="AU48" s="51">
        <v>4.8285422343194497</v>
      </c>
      <c r="AV48" s="51">
        <v>1.7778981283460302</v>
      </c>
      <c r="AW48" s="51">
        <v>7.1525453075274514</v>
      </c>
      <c r="AX48" s="51">
        <v>7.6924209807753732</v>
      </c>
      <c r="AY48" s="51">
        <v>3.5660783418750461</v>
      </c>
      <c r="AZ48" s="51">
        <v>9.0013778118365924</v>
      </c>
      <c r="BA48" s="51" t="s">
        <v>169</v>
      </c>
      <c r="BB48" s="51">
        <v>4.7235487603985939</v>
      </c>
      <c r="BC48" s="51">
        <v>7.0429032936297737</v>
      </c>
      <c r="BD48" s="51">
        <v>3.5760299414633154</v>
      </c>
      <c r="BE48" s="51">
        <v>3.5428949114524872</v>
      </c>
      <c r="BF48" s="51" t="s">
        <v>169</v>
      </c>
      <c r="BG48" s="51">
        <v>9.2387704436564118</v>
      </c>
      <c r="BH48" s="51">
        <v>5.0248771491197726</v>
      </c>
      <c r="BI48" s="51">
        <v>2.1399830779014635</v>
      </c>
      <c r="BJ48" s="51" t="s">
        <v>169</v>
      </c>
      <c r="BK48" s="51">
        <v>5.8333347355892347</v>
      </c>
      <c r="BL48" s="51">
        <v>1.4089372320165852</v>
      </c>
      <c r="BM48" s="51">
        <v>4.2323763348428329</v>
      </c>
      <c r="BN48" s="51">
        <v>7.8944725962773568</v>
      </c>
      <c r="BO48" s="51">
        <v>1.183895401369615</v>
      </c>
      <c r="BP48" s="51">
        <v>1.3037763913414042</v>
      </c>
      <c r="BQ48" s="51">
        <v>8.3963844298101833</v>
      </c>
      <c r="BR48" s="51">
        <v>1.1078261937354608</v>
      </c>
      <c r="BS48" s="51">
        <v>1.7575836709369306</v>
      </c>
      <c r="BT48" s="51" t="s">
        <v>169</v>
      </c>
    </row>
    <row r="49" spans="1:72" ht="51.75" customHeight="1" thickBot="1" x14ac:dyDescent="0.3">
      <c r="A49" s="178">
        <v>0.2</v>
      </c>
      <c r="B49" s="196" t="s">
        <v>232</v>
      </c>
      <c r="C49" s="28">
        <v>0.1</v>
      </c>
      <c r="D49" s="91" t="s">
        <v>196</v>
      </c>
      <c r="E49" s="89" t="s">
        <v>234</v>
      </c>
      <c r="F49" s="85"/>
      <c r="G49" s="85"/>
      <c r="H49" s="85"/>
      <c r="I49" s="85">
        <v>2</v>
      </c>
      <c r="J49" s="19"/>
      <c r="K49" s="42" t="s">
        <v>235</v>
      </c>
      <c r="L49" s="64" t="s">
        <v>206</v>
      </c>
      <c r="M49" s="64"/>
      <c r="N49" s="164"/>
      <c r="O49" s="19"/>
      <c r="P49" s="43">
        <v>0</v>
      </c>
      <c r="Q49" s="44">
        <v>0.82889784594117</v>
      </c>
      <c r="R49" s="44">
        <v>2.644201903543427</v>
      </c>
      <c r="S49" s="44">
        <v>8.4350607749062938</v>
      </c>
      <c r="T49" s="43">
        <v>104.99830738382737</v>
      </c>
      <c r="U49" s="19"/>
      <c r="W49" s="45">
        <v>6.0398344025383093</v>
      </c>
      <c r="X49" s="45">
        <v>5.6644595835077807</v>
      </c>
      <c r="Y49" s="45">
        <v>2.1740073255900114</v>
      </c>
      <c r="Z49" s="45">
        <v>7.4130056155745221</v>
      </c>
      <c r="AA49" s="45">
        <v>3.4545790455349418E-2</v>
      </c>
      <c r="AB49" s="45">
        <v>1.4104721325864364</v>
      </c>
      <c r="AC49" s="45">
        <v>4.013180313686382</v>
      </c>
      <c r="AD49" s="45">
        <v>5.4156264703914037</v>
      </c>
      <c r="AE49" s="45">
        <v>3.9803118090952703</v>
      </c>
      <c r="AF49" s="45" t="s">
        <v>169</v>
      </c>
      <c r="AG49" s="45">
        <v>1.6498473844838213</v>
      </c>
      <c r="AH49" s="45">
        <v>4.0211839557982687</v>
      </c>
      <c r="AI49" s="45">
        <v>9.8117940180884577</v>
      </c>
      <c r="AJ49" s="45">
        <v>6.1688699842256609</v>
      </c>
      <c r="AK49" s="45">
        <v>2.8745139506067825</v>
      </c>
      <c r="AL49" s="45">
        <v>2.0279094756035736</v>
      </c>
      <c r="AM49" s="45">
        <v>3.3530657584121553</v>
      </c>
      <c r="AN49" s="45">
        <v>2.6798113011167218E-2</v>
      </c>
      <c r="AO49" s="45">
        <v>2.7163047671202736</v>
      </c>
      <c r="AP49" s="45">
        <v>4.7902781858499148</v>
      </c>
      <c r="AQ49" s="45">
        <v>6.2581598436910797</v>
      </c>
      <c r="AR49" s="45">
        <v>0.52077468614355171</v>
      </c>
      <c r="AS49" s="45" t="s">
        <v>169</v>
      </c>
      <c r="AT49" s="45" t="s">
        <v>169</v>
      </c>
      <c r="AU49" s="45">
        <v>5.454689073216362</v>
      </c>
      <c r="AV49" s="45">
        <v>1.5303318279286435</v>
      </c>
      <c r="AW49" s="45">
        <v>2.6373899368138507</v>
      </c>
      <c r="AX49" s="45">
        <v>3.442889903726845</v>
      </c>
      <c r="AY49" s="45">
        <v>6.0184517342490516</v>
      </c>
      <c r="AZ49" s="45">
        <v>2.3143541990928971</v>
      </c>
      <c r="BA49" s="45" t="s">
        <v>169</v>
      </c>
      <c r="BB49" s="45">
        <v>2.4029657368307835</v>
      </c>
      <c r="BC49" s="45">
        <v>10</v>
      </c>
      <c r="BD49" s="45">
        <v>0.3152637312014353</v>
      </c>
      <c r="BE49" s="45">
        <v>10</v>
      </c>
      <c r="BF49" s="45" t="s">
        <v>169</v>
      </c>
      <c r="BG49" s="45">
        <v>3.8699538389580272</v>
      </c>
      <c r="BH49" s="45">
        <v>5.8950562020587363</v>
      </c>
      <c r="BI49" s="45">
        <v>2.1354172615206668</v>
      </c>
      <c r="BJ49" s="45" t="s">
        <v>169</v>
      </c>
      <c r="BK49" s="45">
        <v>0.21930776018880693</v>
      </c>
      <c r="BL49" s="45">
        <v>1.0963163026963549</v>
      </c>
      <c r="BM49" s="45">
        <v>10</v>
      </c>
      <c r="BN49" s="45">
        <v>4.3743712954199312</v>
      </c>
      <c r="BO49" s="45" t="s">
        <v>169</v>
      </c>
      <c r="BP49" s="45">
        <v>1.1317120391891811</v>
      </c>
      <c r="BQ49" s="45">
        <v>3.1165090435481275</v>
      </c>
      <c r="BR49" s="45">
        <v>0.1016394535309426</v>
      </c>
      <c r="BS49" s="45">
        <v>0.80780218528285586</v>
      </c>
      <c r="BT49" s="45" t="s">
        <v>169</v>
      </c>
    </row>
    <row r="50" spans="1:72" ht="30.75" customHeight="1" thickBot="1" x14ac:dyDescent="0.3">
      <c r="A50" s="179"/>
      <c r="B50" s="197"/>
      <c r="C50" s="28">
        <v>0.1</v>
      </c>
      <c r="D50" s="88" t="s">
        <v>197</v>
      </c>
      <c r="E50" s="89" t="s">
        <v>237</v>
      </c>
      <c r="F50" s="85"/>
      <c r="G50" s="85"/>
      <c r="H50" s="85"/>
      <c r="I50" s="85">
        <v>2</v>
      </c>
      <c r="K50" s="55" t="s">
        <v>205</v>
      </c>
      <c r="L50" s="12" t="s">
        <v>206</v>
      </c>
      <c r="N50" s="164"/>
      <c r="P50" s="56">
        <v>0</v>
      </c>
      <c r="Q50" s="57">
        <v>2.5674431514350302</v>
      </c>
      <c r="R50" s="57">
        <v>4.6415614173222313</v>
      </c>
      <c r="S50" s="57">
        <v>8.391263650271144</v>
      </c>
      <c r="T50" s="56">
        <v>19.874368496913004</v>
      </c>
      <c r="W50" s="45">
        <v>4.9130324342015026</v>
      </c>
      <c r="X50" s="45">
        <v>10</v>
      </c>
      <c r="Y50" s="45">
        <v>3.7792630758811958</v>
      </c>
      <c r="Z50" s="45">
        <v>5.3809488078127252</v>
      </c>
      <c r="AA50" s="45">
        <v>2.781053619436376</v>
      </c>
      <c r="AB50" s="45">
        <v>6.6588018480691495</v>
      </c>
      <c r="AC50" s="45">
        <v>3.6002554898294652</v>
      </c>
      <c r="AD50" s="45">
        <v>6.5165674064500356</v>
      </c>
      <c r="AE50" s="45">
        <v>6.5466202752924874</v>
      </c>
      <c r="AF50" s="45" t="s">
        <v>169</v>
      </c>
      <c r="AG50" s="45">
        <v>0.52222931610671153</v>
      </c>
      <c r="AH50" s="45">
        <v>8.2781350723035523</v>
      </c>
      <c r="AI50" s="45">
        <v>6.0115762456132691</v>
      </c>
      <c r="AJ50" s="45">
        <v>5.4630582940378458</v>
      </c>
      <c r="AK50" s="45">
        <v>3.3788747017276437</v>
      </c>
      <c r="AL50" s="45">
        <v>3.6411514922718791</v>
      </c>
      <c r="AM50" s="45">
        <v>1.2374416482473984</v>
      </c>
      <c r="AN50" s="45">
        <v>0.70272316386563849</v>
      </c>
      <c r="AO50" s="45">
        <v>5.5142124728055215</v>
      </c>
      <c r="AP50" s="45">
        <v>10</v>
      </c>
      <c r="AQ50" s="45">
        <v>5.3137819567647373</v>
      </c>
      <c r="AR50" s="45">
        <v>5.2622564590203851</v>
      </c>
      <c r="AS50" s="45" t="s">
        <v>169</v>
      </c>
      <c r="AT50" s="45" t="s">
        <v>169</v>
      </c>
      <c r="AU50" s="45">
        <v>8.8650746678025865</v>
      </c>
      <c r="AV50" s="45">
        <v>1.0581516477198869</v>
      </c>
      <c r="AW50" s="45">
        <v>6.0180925356221673</v>
      </c>
      <c r="AX50" s="45">
        <v>4.348529742084744</v>
      </c>
      <c r="AY50" s="45">
        <v>6.5452076911524344</v>
      </c>
      <c r="AZ50" s="45">
        <v>6.4395446837209196</v>
      </c>
      <c r="BA50" s="45" t="s">
        <v>169</v>
      </c>
      <c r="BB50" s="45">
        <v>4.4630535806421125</v>
      </c>
      <c r="BC50" s="45">
        <v>8.5285773620390071</v>
      </c>
      <c r="BD50" s="45">
        <v>1.0230812594689083</v>
      </c>
      <c r="BE50" s="45">
        <v>6.2047361894220092</v>
      </c>
      <c r="BF50" s="45" t="s">
        <v>169</v>
      </c>
      <c r="BG50" s="45">
        <v>6.8881410796878191</v>
      </c>
      <c r="BH50" s="45">
        <v>5.931242783230239</v>
      </c>
      <c r="BI50" s="45">
        <v>0.69984223214500119</v>
      </c>
      <c r="BJ50" s="45" t="s">
        <v>169</v>
      </c>
      <c r="BK50" s="45">
        <v>0.2629928373429532</v>
      </c>
      <c r="BL50" s="45">
        <v>7.8109716300086776</v>
      </c>
      <c r="BM50" s="45">
        <v>4.814092701609745</v>
      </c>
      <c r="BN50" s="45">
        <v>7.5197041008447991</v>
      </c>
      <c r="BO50" s="45" t="s">
        <v>169</v>
      </c>
      <c r="BP50" s="45">
        <v>1.1071992717979806</v>
      </c>
      <c r="BQ50" s="45">
        <v>5.9022074996425244</v>
      </c>
      <c r="BR50" s="45">
        <v>8.2214063917781674E-2</v>
      </c>
      <c r="BS50" s="45">
        <v>6.2161928924350915</v>
      </c>
      <c r="BT50" s="45" t="s">
        <v>169</v>
      </c>
    </row>
    <row r="51" spans="1:72" ht="15.75" customHeight="1" thickBot="1" x14ac:dyDescent="0.3">
      <c r="A51" s="180"/>
      <c r="B51" s="198"/>
      <c r="C51" s="190" t="s">
        <v>232</v>
      </c>
      <c r="D51" s="191"/>
      <c r="E51" s="192"/>
      <c r="F51" s="90"/>
      <c r="G51" s="90"/>
      <c r="H51" s="90"/>
      <c r="I51" s="58">
        <v>2</v>
      </c>
      <c r="J51" s="59"/>
      <c r="K51" s="92"/>
      <c r="L51" s="59"/>
      <c r="M51" s="59"/>
      <c r="N51" s="164"/>
      <c r="O51" s="59"/>
      <c r="P51" s="59"/>
      <c r="Q51" s="59"/>
      <c r="R51" s="59"/>
      <c r="S51" s="59"/>
      <c r="T51" s="59"/>
      <c r="U51" s="59"/>
      <c r="V51" s="62"/>
      <c r="W51" s="51">
        <v>5.4764334183699059</v>
      </c>
      <c r="X51" s="51">
        <v>7.8322297917538908</v>
      </c>
      <c r="Y51" s="51">
        <v>2.9766352007356036</v>
      </c>
      <c r="Z51" s="51">
        <v>6.3969772116936241</v>
      </c>
      <c r="AA51" s="51">
        <v>1.4077997049458626</v>
      </c>
      <c r="AB51" s="51">
        <v>4.034636990327793</v>
      </c>
      <c r="AC51" s="51">
        <v>3.8067179017579234</v>
      </c>
      <c r="AD51" s="51">
        <v>5.9660969384207192</v>
      </c>
      <c r="AE51" s="51">
        <v>5.2634660421938779</v>
      </c>
      <c r="AF51" s="51" t="s">
        <v>169</v>
      </c>
      <c r="AG51" s="51">
        <v>1.0860383502952664</v>
      </c>
      <c r="AH51" s="51">
        <v>6.1496595140509109</v>
      </c>
      <c r="AI51" s="51">
        <v>7.911685131850863</v>
      </c>
      <c r="AJ51" s="51">
        <v>5.8159641391317525</v>
      </c>
      <c r="AK51" s="51">
        <v>3.1266943261672129</v>
      </c>
      <c r="AL51" s="51">
        <v>2.8345304839377259</v>
      </c>
      <c r="AM51" s="51">
        <v>2.2952537033297769</v>
      </c>
      <c r="AN51" s="51">
        <v>0.36476063843840284</v>
      </c>
      <c r="AO51" s="51">
        <v>4.1152586199628978</v>
      </c>
      <c r="AP51" s="51">
        <v>7.395139092924957</v>
      </c>
      <c r="AQ51" s="51">
        <v>5.7859709002279081</v>
      </c>
      <c r="AR51" s="51">
        <v>2.8915155725819686</v>
      </c>
      <c r="AS51" s="51" t="s">
        <v>169</v>
      </c>
      <c r="AT51" s="51" t="s">
        <v>169</v>
      </c>
      <c r="AU51" s="51">
        <v>7.1598818705094747</v>
      </c>
      <c r="AV51" s="51">
        <v>1.2942417378242654</v>
      </c>
      <c r="AW51" s="51">
        <v>4.3277412362180092</v>
      </c>
      <c r="AX51" s="51">
        <v>3.8957098229057943</v>
      </c>
      <c r="AY51" s="51">
        <v>6.2818297127007439</v>
      </c>
      <c r="AZ51" s="51">
        <v>4.3769494414069081</v>
      </c>
      <c r="BA51" s="51" t="s">
        <v>169</v>
      </c>
      <c r="BB51" s="51">
        <v>3.4330096587364483</v>
      </c>
      <c r="BC51" s="51">
        <v>9.2642886810195026</v>
      </c>
      <c r="BD51" s="51">
        <v>0.66917249533517187</v>
      </c>
      <c r="BE51" s="51">
        <v>8.1023680947110055</v>
      </c>
      <c r="BF51" s="51" t="s">
        <v>169</v>
      </c>
      <c r="BG51" s="51">
        <v>5.3790474593229227</v>
      </c>
      <c r="BH51" s="51">
        <v>5.9131494926444867</v>
      </c>
      <c r="BI51" s="51">
        <v>1.417629746832834</v>
      </c>
      <c r="BJ51" s="51" t="s">
        <v>169</v>
      </c>
      <c r="BK51" s="51">
        <v>0.24115029876588007</v>
      </c>
      <c r="BL51" s="51">
        <v>4.4536439663525167</v>
      </c>
      <c r="BM51" s="51">
        <v>7.4070463508048716</v>
      </c>
      <c r="BN51" s="51">
        <v>5.9470376981323652</v>
      </c>
      <c r="BO51" s="51" t="s">
        <v>169</v>
      </c>
      <c r="BP51" s="51">
        <v>1.1194556554935808</v>
      </c>
      <c r="BQ51" s="51">
        <v>4.5093582715953255</v>
      </c>
      <c r="BR51" s="51">
        <v>9.1926758724362137E-2</v>
      </c>
      <c r="BS51" s="51">
        <v>3.5119975388589739</v>
      </c>
      <c r="BT51" s="51" t="s">
        <v>169</v>
      </c>
    </row>
    <row r="52" spans="1:72" ht="15.75" customHeight="1" thickBot="1" x14ac:dyDescent="0.3">
      <c r="A52" s="70">
        <v>1</v>
      </c>
      <c r="B52" s="161" t="s">
        <v>244</v>
      </c>
      <c r="C52" s="162"/>
      <c r="D52" s="162"/>
      <c r="E52" s="163"/>
      <c r="F52" s="93"/>
      <c r="G52" s="93"/>
      <c r="H52" s="93"/>
      <c r="I52" s="71">
        <v>2</v>
      </c>
      <c r="J52" s="72"/>
      <c r="K52" s="73"/>
      <c r="L52" s="72"/>
      <c r="M52" s="72"/>
      <c r="N52" s="165"/>
      <c r="O52" s="72"/>
      <c r="P52" s="72"/>
      <c r="Q52" s="72"/>
      <c r="R52" s="72"/>
      <c r="S52" s="72"/>
      <c r="T52" s="72"/>
      <c r="U52" s="72"/>
      <c r="V52" s="74"/>
      <c r="W52" s="75">
        <v>5.6138634355823038</v>
      </c>
      <c r="X52" s="75">
        <v>5.8190603957737634</v>
      </c>
      <c r="Y52" s="75" t="s">
        <v>169</v>
      </c>
      <c r="Z52" s="75">
        <v>4.7445280694243372</v>
      </c>
      <c r="AA52" s="75">
        <v>2.5394437244560408</v>
      </c>
      <c r="AB52" s="75">
        <v>3.5758331478397611</v>
      </c>
      <c r="AC52" s="75">
        <v>6.0566499737650235</v>
      </c>
      <c r="AD52" s="75">
        <v>6.7642571699203202</v>
      </c>
      <c r="AE52" s="75">
        <v>7.7789124500263078</v>
      </c>
      <c r="AF52" s="75" t="s">
        <v>169</v>
      </c>
      <c r="AG52" s="75">
        <v>2.03453447311492</v>
      </c>
      <c r="AH52" s="75">
        <v>6.3084482817992029</v>
      </c>
      <c r="AI52" s="75">
        <v>7.0730536000376905</v>
      </c>
      <c r="AJ52" s="75">
        <v>4.9438690402152865</v>
      </c>
      <c r="AK52" s="75">
        <v>6.1336623788477356</v>
      </c>
      <c r="AL52" s="75">
        <v>5.7296996622494998</v>
      </c>
      <c r="AM52" s="75">
        <v>4.6138512708090822</v>
      </c>
      <c r="AN52" s="75">
        <v>1.7919058683492652</v>
      </c>
      <c r="AO52" s="75">
        <v>8.0968140191891109</v>
      </c>
      <c r="AP52" s="75">
        <v>4.8516128018587592</v>
      </c>
      <c r="AQ52" s="75">
        <v>5.3053857827795401</v>
      </c>
      <c r="AR52" s="75">
        <v>1.5129641216419223</v>
      </c>
      <c r="AS52" s="75" t="s">
        <v>169</v>
      </c>
      <c r="AT52" s="75" t="s">
        <v>169</v>
      </c>
      <c r="AU52" s="75">
        <v>5.727931967607506</v>
      </c>
      <c r="AV52" s="75">
        <v>2.0827870308844396</v>
      </c>
      <c r="AW52" s="75">
        <v>7.1990811435808411</v>
      </c>
      <c r="AX52" s="75">
        <v>6.6440056666709921</v>
      </c>
      <c r="AY52" s="75">
        <v>6.1742495270308568</v>
      </c>
      <c r="AZ52" s="75">
        <v>7.8152076256524756</v>
      </c>
      <c r="BA52" s="75" t="s">
        <v>169</v>
      </c>
      <c r="BB52" s="75">
        <v>2.6347138790126867</v>
      </c>
      <c r="BC52" s="75">
        <v>6.4475453025451852</v>
      </c>
      <c r="BD52" s="75">
        <v>2.3248776260278374</v>
      </c>
      <c r="BE52" s="75">
        <v>4.5513516377874961</v>
      </c>
      <c r="BF52" s="75" t="s">
        <v>169</v>
      </c>
      <c r="BG52" s="75">
        <v>7.7199851626636242</v>
      </c>
      <c r="BH52" s="75">
        <v>5.1252176197345243</v>
      </c>
      <c r="BI52" s="75">
        <v>2.0636804652359606</v>
      </c>
      <c r="BJ52" s="75" t="s">
        <v>169</v>
      </c>
      <c r="BK52" s="75">
        <v>4.8691514954250694</v>
      </c>
      <c r="BL52" s="75">
        <v>1.9813430336688014</v>
      </c>
      <c r="BM52" s="75">
        <v>4.9621976393750264</v>
      </c>
      <c r="BN52" s="75">
        <v>7.08972245643018</v>
      </c>
      <c r="BO52" s="75" t="s">
        <v>169</v>
      </c>
      <c r="BP52" s="75">
        <v>1.9752856133849639</v>
      </c>
      <c r="BQ52" s="75">
        <v>5.1896678118524449</v>
      </c>
      <c r="BR52" s="75">
        <v>3.0941720380524917</v>
      </c>
      <c r="BS52" s="75">
        <v>1.8058522801721788</v>
      </c>
      <c r="BT52" s="75" t="s">
        <v>169</v>
      </c>
    </row>
    <row r="54" spans="1:72" ht="15" customHeight="1" thickBot="1" x14ac:dyDescent="0.3"/>
    <row r="55" spans="1:72" ht="15.75" customHeight="1" thickBot="1" x14ac:dyDescent="0.3">
      <c r="A55" s="169">
        <v>0.25</v>
      </c>
      <c r="B55" s="181" t="s">
        <v>201</v>
      </c>
      <c r="C55" s="28">
        <v>8.3333333333333329E-2</v>
      </c>
      <c r="D55" s="94" t="s">
        <v>203</v>
      </c>
      <c r="E55" s="81" t="s">
        <v>204</v>
      </c>
      <c r="F55" s="82"/>
      <c r="G55" s="82"/>
      <c r="H55" s="82"/>
      <c r="I55" s="82">
        <v>1</v>
      </c>
      <c r="J55" s="32"/>
      <c r="K55" s="33" t="s">
        <v>205</v>
      </c>
      <c r="L55" s="32" t="s">
        <v>206</v>
      </c>
      <c r="M55" s="32"/>
      <c r="N55" s="164">
        <v>2016</v>
      </c>
      <c r="O55" s="32"/>
      <c r="P55" s="34">
        <v>0</v>
      </c>
      <c r="Q55" s="35">
        <v>0.61463895455233875</v>
      </c>
      <c r="R55" s="35">
        <v>1.1761389653990146</v>
      </c>
      <c r="S55" s="35">
        <v>2.2505941995449481</v>
      </c>
      <c r="T55" s="34">
        <v>6.6902521516825715</v>
      </c>
      <c r="U55" s="32"/>
      <c r="V55" s="36"/>
      <c r="W55" s="37">
        <v>5.1612598043520217</v>
      </c>
      <c r="X55" s="37">
        <v>3.6967852489122448</v>
      </c>
      <c r="Y55" s="37">
        <v>10</v>
      </c>
      <c r="Z55" s="37">
        <v>4.6888289484932679</v>
      </c>
      <c r="AA55" s="37">
        <v>6.7075808354496189</v>
      </c>
      <c r="AB55" s="37">
        <v>10</v>
      </c>
      <c r="AC55" s="37">
        <v>6.1858750120186352</v>
      </c>
      <c r="AD55" s="37">
        <v>6.4430536015434017</v>
      </c>
      <c r="AE55" s="37">
        <v>8.1451991642586226</v>
      </c>
      <c r="AF55" s="37" t="s">
        <v>169</v>
      </c>
      <c r="AG55" s="37">
        <v>4.3655908902757679</v>
      </c>
      <c r="AH55" s="37">
        <v>4.9914777906890571</v>
      </c>
      <c r="AI55" s="37">
        <v>5.5653384339131167</v>
      </c>
      <c r="AJ55" s="37">
        <v>4.6705563484342241</v>
      </c>
      <c r="AK55" s="37">
        <v>7.1916293092853172</v>
      </c>
      <c r="AL55" s="37">
        <v>10</v>
      </c>
      <c r="AM55" s="37">
        <v>5.4173909794398716</v>
      </c>
      <c r="AN55" s="37">
        <v>3.6061454743314445</v>
      </c>
      <c r="AO55" s="37">
        <v>10</v>
      </c>
      <c r="AP55" s="37">
        <v>10</v>
      </c>
      <c r="AQ55" s="37">
        <v>5.9865682521987136</v>
      </c>
      <c r="AR55" s="37">
        <v>1.3937847149413509</v>
      </c>
      <c r="AS55" s="37" t="s">
        <v>169</v>
      </c>
      <c r="AT55" s="37" t="s">
        <v>169</v>
      </c>
      <c r="AU55" s="37">
        <v>4.2866427476970301</v>
      </c>
      <c r="AV55" s="37">
        <v>3.6965980467363435</v>
      </c>
      <c r="AW55" s="37">
        <v>10</v>
      </c>
      <c r="AX55" s="37">
        <v>6.2767212901920768</v>
      </c>
      <c r="AY55" s="37">
        <v>4.06955517180955</v>
      </c>
      <c r="AZ55" s="37">
        <v>10</v>
      </c>
      <c r="BA55" s="37" t="s">
        <v>169</v>
      </c>
      <c r="BB55" s="37">
        <v>5.4516260786654236</v>
      </c>
      <c r="BC55" s="37">
        <v>4.7389888816891261</v>
      </c>
      <c r="BD55" s="37">
        <v>2.0436980793877653</v>
      </c>
      <c r="BE55" s="37">
        <v>5.0582319120413004</v>
      </c>
      <c r="BF55" s="37" t="s">
        <v>169</v>
      </c>
      <c r="BG55" s="37">
        <v>7.7320129044314552</v>
      </c>
      <c r="BH55" s="37">
        <v>5.2254399070560877</v>
      </c>
      <c r="BI55" s="37">
        <v>5.9964252890605501</v>
      </c>
      <c r="BJ55" s="37" t="s">
        <v>169</v>
      </c>
      <c r="BK55" s="37">
        <v>8.1241265613340143</v>
      </c>
      <c r="BL55" s="37">
        <v>1.5125111318006854</v>
      </c>
      <c r="BM55" s="37">
        <v>5.0190453406831423</v>
      </c>
      <c r="BN55" s="37">
        <v>7.3354862187837391</v>
      </c>
      <c r="BO55" s="37">
        <v>9.6252113729397326</v>
      </c>
      <c r="BP55" s="37">
        <v>3.5176016807255692</v>
      </c>
      <c r="BQ55" s="37">
        <v>2.5221757884360159</v>
      </c>
      <c r="BR55" s="37">
        <v>8.6397814248636546</v>
      </c>
      <c r="BS55" s="37">
        <v>1.6180324903588255</v>
      </c>
      <c r="BT55" s="37" t="s">
        <v>169</v>
      </c>
    </row>
    <row r="56" spans="1:72" ht="26.25" customHeight="1" thickBot="1" x14ac:dyDescent="0.3">
      <c r="A56" s="170"/>
      <c r="B56" s="182"/>
      <c r="C56" s="28">
        <v>8.3333333333333329E-2</v>
      </c>
      <c r="D56" s="95" t="s">
        <v>208</v>
      </c>
      <c r="E56" s="84" t="s">
        <v>209</v>
      </c>
      <c r="F56" s="85"/>
      <c r="G56" s="85"/>
      <c r="H56" s="85"/>
      <c r="I56" s="85">
        <v>1</v>
      </c>
      <c r="J56" s="19"/>
      <c r="K56" s="42" t="s">
        <v>205</v>
      </c>
      <c r="L56" s="19" t="s">
        <v>206</v>
      </c>
      <c r="M56" s="19"/>
      <c r="N56" s="164"/>
      <c r="O56" s="19"/>
      <c r="P56" s="43">
        <v>0</v>
      </c>
      <c r="Q56" s="44">
        <v>0.41459642896802079</v>
      </c>
      <c r="R56" s="44">
        <v>1.0825846570001347</v>
      </c>
      <c r="S56" s="44">
        <v>2.8268201501139769</v>
      </c>
      <c r="T56" s="43">
        <v>13.876262873178989</v>
      </c>
      <c r="U56" s="19"/>
      <c r="W56" s="45">
        <v>3.0638186947339929</v>
      </c>
      <c r="X56" s="45">
        <v>2.0375707489280188</v>
      </c>
      <c r="Y56" s="45">
        <v>9.9861233971182859</v>
      </c>
      <c r="Z56" s="45">
        <v>3.6707046856723702</v>
      </c>
      <c r="AA56" s="45">
        <v>0.13288038463456445</v>
      </c>
      <c r="AB56" s="45">
        <v>7.7350018715640516</v>
      </c>
      <c r="AC56" s="45">
        <v>5.3244021191525173</v>
      </c>
      <c r="AD56" s="45">
        <v>5.4918321657703828</v>
      </c>
      <c r="AE56" s="45">
        <v>6.7770790611238532</v>
      </c>
      <c r="AF56" s="45" t="s">
        <v>169</v>
      </c>
      <c r="AG56" s="45">
        <v>3.4844083878642897</v>
      </c>
      <c r="AH56" s="45">
        <v>2.8302318241341222</v>
      </c>
      <c r="AI56" s="45">
        <v>4.532802858306888</v>
      </c>
      <c r="AJ56" s="45">
        <v>3.6137728023980933</v>
      </c>
      <c r="AK56" s="45">
        <v>4.6414068098053649</v>
      </c>
      <c r="AL56" s="45">
        <v>8.9893977159360734</v>
      </c>
      <c r="AM56" s="45">
        <v>4.4473427604587776</v>
      </c>
      <c r="AN56" s="45">
        <v>0.12410433141324681</v>
      </c>
      <c r="AO56" s="45">
        <v>10</v>
      </c>
      <c r="AP56" s="45">
        <v>10</v>
      </c>
      <c r="AQ56" s="45">
        <v>4.7461729557763555</v>
      </c>
      <c r="AR56" s="45">
        <v>0.6861410135775734</v>
      </c>
      <c r="AS56" s="45" t="s">
        <v>169</v>
      </c>
      <c r="AT56" s="45" t="s">
        <v>169</v>
      </c>
      <c r="AU56" s="45">
        <v>2.6619161530245741</v>
      </c>
      <c r="AV56" s="45">
        <v>2.8179377247248723</v>
      </c>
      <c r="AW56" s="45">
        <v>9.2176439915396955</v>
      </c>
      <c r="AX56" s="45">
        <v>4.2685786810281456</v>
      </c>
      <c r="AY56" s="45">
        <v>5.975506444311689</v>
      </c>
      <c r="AZ56" s="45">
        <v>8.7938242320469406</v>
      </c>
      <c r="BA56" s="45" t="s">
        <v>169</v>
      </c>
      <c r="BB56" s="45">
        <v>1.1514726043669625</v>
      </c>
      <c r="BC56" s="45">
        <v>3.9935084194627914</v>
      </c>
      <c r="BD56" s="45">
        <v>1.759149228512455</v>
      </c>
      <c r="BE56" s="45">
        <v>4.2935677595029169</v>
      </c>
      <c r="BF56" s="45" t="s">
        <v>169</v>
      </c>
      <c r="BG56" s="45">
        <v>6.4557263992027512</v>
      </c>
      <c r="BH56" s="45">
        <v>2.9006241500289156</v>
      </c>
      <c r="BI56" s="45">
        <v>4.5000027914813776</v>
      </c>
      <c r="BJ56" s="45" t="s">
        <v>169</v>
      </c>
      <c r="BK56" s="45">
        <v>7.4596352607830942</v>
      </c>
      <c r="BL56" s="45">
        <v>0.36493777086347001</v>
      </c>
      <c r="BM56" s="45">
        <v>3.4163961996135543</v>
      </c>
      <c r="BN56" s="45">
        <v>5.176113750217719</v>
      </c>
      <c r="BO56" s="45">
        <v>7.5762228627548192</v>
      </c>
      <c r="BP56" s="45">
        <v>1.1664716680024605</v>
      </c>
      <c r="BQ56" s="45">
        <v>1.2558714251802667</v>
      </c>
      <c r="BR56" s="45">
        <v>8.0024742156144431</v>
      </c>
      <c r="BS56" s="45">
        <v>0.49480004148231926</v>
      </c>
      <c r="BT56" s="45" t="s">
        <v>169</v>
      </c>
    </row>
    <row r="57" spans="1:72" ht="15.75" customHeight="1" thickBot="1" x14ac:dyDescent="0.3">
      <c r="A57" s="170"/>
      <c r="B57" s="182"/>
      <c r="C57" s="28">
        <v>8.3333333333333329E-2</v>
      </c>
      <c r="D57" s="95" t="s">
        <v>211</v>
      </c>
      <c r="E57" s="84" t="s">
        <v>212</v>
      </c>
      <c r="F57" s="85"/>
      <c r="G57" s="85"/>
      <c r="H57" s="85"/>
      <c r="I57" s="85">
        <v>1</v>
      </c>
      <c r="J57" s="19"/>
      <c r="K57" s="42" t="s">
        <v>205</v>
      </c>
      <c r="L57" s="19" t="s">
        <v>206</v>
      </c>
      <c r="M57" s="19"/>
      <c r="N57" s="164"/>
      <c r="O57" s="19"/>
      <c r="P57" s="43">
        <v>0</v>
      </c>
      <c r="Q57" s="44">
        <v>4.3079905505490325E-2</v>
      </c>
      <c r="R57" s="44">
        <v>0.18270642192310965</v>
      </c>
      <c r="S57" s="44">
        <v>0.77487720133673543</v>
      </c>
      <c r="T57" s="43">
        <v>10.491855876192464</v>
      </c>
      <c r="U57" s="19"/>
      <c r="W57" s="45">
        <v>2.4149651212764875</v>
      </c>
      <c r="X57" s="45">
        <v>2.7697079242017018</v>
      </c>
      <c r="Y57" s="45">
        <v>2.966725196248186</v>
      </c>
      <c r="Z57" s="45">
        <v>0.53450892571388264</v>
      </c>
      <c r="AA57" s="45">
        <v>5.1436635803697922E-2</v>
      </c>
      <c r="AB57" s="45">
        <v>7.7002007735418783</v>
      </c>
      <c r="AC57" s="45">
        <v>5.0826130312912223</v>
      </c>
      <c r="AD57" s="45">
        <v>4.93216419288024</v>
      </c>
      <c r="AE57" s="45">
        <v>6.9546246408126509</v>
      </c>
      <c r="AF57" s="45" t="s">
        <v>169</v>
      </c>
      <c r="AG57" s="45">
        <v>8.6157492257917991E-3</v>
      </c>
      <c r="AH57" s="45">
        <v>2.4969212400299186</v>
      </c>
      <c r="AI57" s="45">
        <v>4.0966634649051485</v>
      </c>
      <c r="AJ57" s="45">
        <v>4.4218105231041545</v>
      </c>
      <c r="AK57" s="45">
        <v>5.1477164884093121</v>
      </c>
      <c r="AL57" s="45">
        <v>6.8019543432774388</v>
      </c>
      <c r="AM57" s="45">
        <v>3.9289097440478278</v>
      </c>
      <c r="AN57" s="45">
        <v>4.6016730936045289E-2</v>
      </c>
      <c r="AO57" s="45">
        <v>9.8379597567420802</v>
      </c>
      <c r="AP57" s="45">
        <v>10</v>
      </c>
      <c r="AQ57" s="45">
        <v>0.12033883824085022</v>
      </c>
      <c r="AR57" s="45">
        <v>0.22990721641309436</v>
      </c>
      <c r="AS57" s="45" t="s">
        <v>169</v>
      </c>
      <c r="AT57" s="45" t="s">
        <v>169</v>
      </c>
      <c r="AU57" s="45">
        <v>8.570398543598607E-3</v>
      </c>
      <c r="AV57" s="45">
        <v>9.3787085547329414E-3</v>
      </c>
      <c r="AW57" s="45">
        <v>9.2428678036860976</v>
      </c>
      <c r="AX57" s="45">
        <v>0.81006252431430537</v>
      </c>
      <c r="AY57" s="45">
        <v>6.9539359836003429</v>
      </c>
      <c r="AZ57" s="45">
        <v>9.1186203128747181</v>
      </c>
      <c r="BA57" s="45" t="s">
        <v>169</v>
      </c>
      <c r="BB57" s="45">
        <v>0.31920770420541428</v>
      </c>
      <c r="BC57" s="45">
        <v>1.3474463459470956</v>
      </c>
      <c r="BD57" s="45">
        <v>7.3686946767588607E-2</v>
      </c>
      <c r="BE57" s="45">
        <v>9.2019929727536448E-2</v>
      </c>
      <c r="BF57" s="45" t="s">
        <v>169</v>
      </c>
      <c r="BG57" s="45">
        <v>6.2447669631383764</v>
      </c>
      <c r="BH57" s="45">
        <v>1.6310555964208988</v>
      </c>
      <c r="BI57" s="45">
        <v>0.24762500518311803</v>
      </c>
      <c r="BJ57" s="45" t="s">
        <v>169</v>
      </c>
      <c r="BK57" s="45">
        <v>2.8093084180618209</v>
      </c>
      <c r="BL57" s="45">
        <v>9.737789151184114E-3</v>
      </c>
      <c r="BM57" s="45">
        <v>1.9395621257489311</v>
      </c>
      <c r="BN57" s="45">
        <v>3.0413560972509401</v>
      </c>
      <c r="BO57" s="45">
        <v>7.0160874837622345</v>
      </c>
      <c r="BP57" s="45">
        <v>0.12336215881503683</v>
      </c>
      <c r="BQ57" s="45">
        <v>0.50076640338551315</v>
      </c>
      <c r="BR57" s="45">
        <v>4.1214968733434745</v>
      </c>
      <c r="BS57" s="45">
        <v>1.0410554933549091E-2</v>
      </c>
      <c r="BT57" s="45" t="s">
        <v>169</v>
      </c>
    </row>
    <row r="58" spans="1:72" ht="15.75" customHeight="1" thickBot="1" x14ac:dyDescent="0.3">
      <c r="A58" s="171"/>
      <c r="B58" s="183"/>
      <c r="C58" s="184" t="s">
        <v>201</v>
      </c>
      <c r="D58" s="185"/>
      <c r="E58" s="186"/>
      <c r="F58" s="46"/>
      <c r="G58" s="46"/>
      <c r="H58" s="46"/>
      <c r="I58" s="46">
        <v>1</v>
      </c>
      <c r="J58" s="47"/>
      <c r="K58" s="48"/>
      <c r="L58" s="47"/>
      <c r="M58" s="47"/>
      <c r="N58" s="164"/>
      <c r="O58" s="47"/>
      <c r="P58" s="49"/>
      <c r="Q58" s="49"/>
      <c r="R58" s="49"/>
      <c r="S58" s="49"/>
      <c r="T58" s="49"/>
      <c r="U58" s="47"/>
      <c r="V58" s="50"/>
      <c r="W58" s="51">
        <v>3.5466812067875004</v>
      </c>
      <c r="X58" s="51">
        <v>2.8346879740139883</v>
      </c>
      <c r="Y58" s="51">
        <v>7.6509495311221576</v>
      </c>
      <c r="Z58" s="51">
        <v>2.9646808532931734</v>
      </c>
      <c r="AA58" s="51">
        <v>2.2972992852959604</v>
      </c>
      <c r="AB58" s="51">
        <v>8.478400881701976</v>
      </c>
      <c r="AC58" s="51">
        <v>5.530963387487458</v>
      </c>
      <c r="AD58" s="51">
        <v>5.6223499867313409</v>
      </c>
      <c r="AE58" s="51">
        <v>7.2923009553983746</v>
      </c>
      <c r="AF58" s="51" t="s">
        <v>169</v>
      </c>
      <c r="AG58" s="51">
        <v>2.6195383424552832</v>
      </c>
      <c r="AH58" s="51">
        <v>3.4395436182843655</v>
      </c>
      <c r="AI58" s="51">
        <v>4.7316015857083844</v>
      </c>
      <c r="AJ58" s="51">
        <v>4.2353798913121565</v>
      </c>
      <c r="AK58" s="51">
        <v>5.6602508691666644</v>
      </c>
      <c r="AL58" s="51">
        <v>8.5971173530711695</v>
      </c>
      <c r="AM58" s="51">
        <v>4.5978811613154917</v>
      </c>
      <c r="AN58" s="51">
        <v>1.2587555122269123</v>
      </c>
      <c r="AO58" s="51">
        <v>9.9459865855806928</v>
      </c>
      <c r="AP58" s="51">
        <v>10</v>
      </c>
      <c r="AQ58" s="51">
        <v>3.6176933487386398</v>
      </c>
      <c r="AR58" s="51">
        <v>0.76994431497733951</v>
      </c>
      <c r="AS58" s="51" t="s">
        <v>169</v>
      </c>
      <c r="AT58" s="51" t="s">
        <v>169</v>
      </c>
      <c r="AU58" s="51">
        <v>2.3190430997550675</v>
      </c>
      <c r="AV58" s="51">
        <v>2.174638160005316</v>
      </c>
      <c r="AW58" s="51">
        <v>9.4868372650752644</v>
      </c>
      <c r="AX58" s="51">
        <v>3.7851208318448428</v>
      </c>
      <c r="AY58" s="51">
        <v>5.666332533240527</v>
      </c>
      <c r="AZ58" s="51">
        <v>9.3041481816405529</v>
      </c>
      <c r="BA58" s="51" t="s">
        <v>169</v>
      </c>
      <c r="BB58" s="51">
        <v>2.3074354624126001</v>
      </c>
      <c r="BC58" s="51">
        <v>3.3599812156996709</v>
      </c>
      <c r="BD58" s="51">
        <v>1.2921780848892697</v>
      </c>
      <c r="BE58" s="51">
        <v>3.1479398670905847</v>
      </c>
      <c r="BF58" s="51" t="s">
        <v>169</v>
      </c>
      <c r="BG58" s="51">
        <v>6.8108354222575276</v>
      </c>
      <c r="BH58" s="51">
        <v>3.2523732178353004</v>
      </c>
      <c r="BI58" s="51">
        <v>3.581351028575015</v>
      </c>
      <c r="BJ58" s="51" t="s">
        <v>169</v>
      </c>
      <c r="BK58" s="51">
        <v>6.1310234133929757</v>
      </c>
      <c r="BL58" s="51">
        <v>0.62906223060511313</v>
      </c>
      <c r="BM58" s="51">
        <v>3.4583345553485421</v>
      </c>
      <c r="BN58" s="51">
        <v>5.1843186887507988</v>
      </c>
      <c r="BO58" s="51">
        <v>8.072507239818929</v>
      </c>
      <c r="BP58" s="51">
        <v>1.6024785025143555</v>
      </c>
      <c r="BQ58" s="51">
        <v>1.4262712056672651</v>
      </c>
      <c r="BR58" s="51">
        <v>6.9212508379405229</v>
      </c>
      <c r="BS58" s="51">
        <v>0.70774769559156459</v>
      </c>
      <c r="BT58" s="51" t="s">
        <v>169</v>
      </c>
    </row>
    <row r="59" spans="1:72" ht="15.75" customHeight="1" thickBot="1" x14ac:dyDescent="0.3">
      <c r="A59" s="169">
        <v>0.25</v>
      </c>
      <c r="B59" s="181" t="s">
        <v>213</v>
      </c>
      <c r="C59" s="28">
        <v>0.1</v>
      </c>
      <c r="D59" s="96" t="s">
        <v>215</v>
      </c>
      <c r="E59" s="89" t="s">
        <v>216</v>
      </c>
      <c r="F59" s="85"/>
      <c r="G59" s="85"/>
      <c r="H59" s="85"/>
      <c r="I59" s="85">
        <v>1</v>
      </c>
      <c r="J59" s="19"/>
      <c r="K59" s="42" t="s">
        <v>205</v>
      </c>
      <c r="L59" s="19" t="s">
        <v>217</v>
      </c>
      <c r="M59" s="19"/>
      <c r="N59" s="164"/>
      <c r="O59" s="19"/>
      <c r="P59" s="43">
        <v>-0.42794618472365248</v>
      </c>
      <c r="Q59" s="44">
        <v>-0.21397309236182624</v>
      </c>
      <c r="R59" s="43">
        <v>0</v>
      </c>
      <c r="S59" s="44">
        <v>0.21397309236182624</v>
      </c>
      <c r="T59" s="43">
        <v>0.42794618472365248</v>
      </c>
      <c r="U59" s="19"/>
      <c r="W59" s="45">
        <v>6.573470981938712</v>
      </c>
      <c r="X59" s="45">
        <v>3.3422146708664675</v>
      </c>
      <c r="Y59" s="45">
        <v>5.1234413984537159</v>
      </c>
      <c r="Z59" s="45">
        <v>6.3670008546766539</v>
      </c>
      <c r="AA59" s="45">
        <v>5.0000145711169264</v>
      </c>
      <c r="AB59" s="45">
        <v>3.0472945595101693</v>
      </c>
      <c r="AC59" s="45">
        <v>7.6635587661081956</v>
      </c>
      <c r="AD59" s="45">
        <v>7.4495502161950249</v>
      </c>
      <c r="AE59" s="45">
        <v>8.8901913220208382</v>
      </c>
      <c r="AF59" s="45" t="s">
        <v>169</v>
      </c>
      <c r="AG59" s="45">
        <v>3.2484606229508768</v>
      </c>
      <c r="AH59" s="45">
        <v>9.1105426639565721</v>
      </c>
      <c r="AI59" s="45">
        <v>8.9122171282712976</v>
      </c>
      <c r="AJ59" s="45">
        <v>3.7943758916851906</v>
      </c>
      <c r="AK59" s="45">
        <v>8.6074601514896045</v>
      </c>
      <c r="AL59" s="45">
        <v>6.8753283759410113</v>
      </c>
      <c r="AM59" s="45">
        <v>10</v>
      </c>
      <c r="AN59" s="45">
        <v>4.8974315245847553</v>
      </c>
      <c r="AO59" s="45">
        <v>7.6024784731744033</v>
      </c>
      <c r="AP59" s="45" t="s">
        <v>169</v>
      </c>
      <c r="AQ59" s="45">
        <v>3.3833108441785678</v>
      </c>
      <c r="AR59" s="45">
        <v>0</v>
      </c>
      <c r="AS59" s="45" t="s">
        <v>169</v>
      </c>
      <c r="AT59" s="45" t="s">
        <v>169</v>
      </c>
      <c r="AU59" s="45">
        <v>8.735320168069503</v>
      </c>
      <c r="AV59" s="45">
        <v>3.3561858177831385</v>
      </c>
      <c r="AW59" s="45">
        <v>8.8839816671403078</v>
      </c>
      <c r="AX59" s="45">
        <v>9.075408646091633</v>
      </c>
      <c r="AY59" s="45">
        <v>10</v>
      </c>
      <c r="AZ59" s="45">
        <v>8.4159008122347103</v>
      </c>
      <c r="BA59" s="45" t="s">
        <v>169</v>
      </c>
      <c r="BB59" s="45" t="s">
        <v>169</v>
      </c>
      <c r="BC59" s="45">
        <v>5.4695378620689485</v>
      </c>
      <c r="BD59" s="45">
        <v>4.5311066124924144</v>
      </c>
      <c r="BE59" s="45">
        <v>5.0450052320561696</v>
      </c>
      <c r="BF59" s="45" t="s">
        <v>169</v>
      </c>
      <c r="BG59" s="45">
        <v>7.1489179960953368</v>
      </c>
      <c r="BH59" s="45">
        <v>5.5738984503318347</v>
      </c>
      <c r="BI59" s="45">
        <v>3.6114010160178727</v>
      </c>
      <c r="BJ59" s="45" t="s">
        <v>169</v>
      </c>
      <c r="BK59" s="45">
        <v>5.0226592606990303</v>
      </c>
      <c r="BL59" s="45">
        <v>1.4055220927500014</v>
      </c>
      <c r="BM59" s="45">
        <v>5.4737548705208194</v>
      </c>
      <c r="BN59" s="45">
        <v>9.2467849560148228</v>
      </c>
      <c r="BO59" s="45" t="s">
        <v>169</v>
      </c>
      <c r="BP59" s="45">
        <v>4.4772567964382466</v>
      </c>
      <c r="BQ59" s="45">
        <v>5.3115468410948203</v>
      </c>
      <c r="BR59" s="45">
        <v>4.8685648549143696</v>
      </c>
      <c r="BS59" s="45">
        <v>0.68991058484671974</v>
      </c>
      <c r="BT59" s="45" t="s">
        <v>169</v>
      </c>
    </row>
    <row r="60" spans="1:72" ht="15.75" customHeight="1" thickBot="1" x14ac:dyDescent="0.3">
      <c r="A60" s="170"/>
      <c r="B60" s="182"/>
      <c r="C60" s="28">
        <v>0.05</v>
      </c>
      <c r="D60" s="95" t="s">
        <v>219</v>
      </c>
      <c r="E60" s="84" t="s">
        <v>220</v>
      </c>
      <c r="F60" s="85"/>
      <c r="G60" s="85"/>
      <c r="H60" s="85"/>
      <c r="I60" s="85">
        <v>1</v>
      </c>
      <c r="K60" s="55" t="s">
        <v>205</v>
      </c>
      <c r="L60" s="12" t="s">
        <v>217</v>
      </c>
      <c r="N60" s="164"/>
      <c r="P60" s="56">
        <v>-0.74064345089864514</v>
      </c>
      <c r="Q60" s="57">
        <v>-0.37032172544932257</v>
      </c>
      <c r="R60" s="56">
        <v>0</v>
      </c>
      <c r="S60" s="57">
        <v>0.37032172544932257</v>
      </c>
      <c r="T60" s="56">
        <v>0.74064345089864514</v>
      </c>
      <c r="W60" s="45">
        <v>6.8121061369720604</v>
      </c>
      <c r="X60" s="45">
        <v>3.2844889036781417</v>
      </c>
      <c r="Y60" s="45">
        <v>5.1506559339719962</v>
      </c>
      <c r="Z60" s="45">
        <v>8.56812408268474</v>
      </c>
      <c r="AA60" s="45">
        <v>5.0011076531105934</v>
      </c>
      <c r="AB60" s="45">
        <v>8.8685501928398125</v>
      </c>
      <c r="AC60" s="45">
        <v>8.5861917460975334</v>
      </c>
      <c r="AD60" s="45">
        <v>7.4271957485309148</v>
      </c>
      <c r="AE60" s="45">
        <v>8.5049902554112506</v>
      </c>
      <c r="AF60" s="45" t="s">
        <v>169</v>
      </c>
      <c r="AG60" s="45">
        <v>7.6305742609138232</v>
      </c>
      <c r="AH60" s="45">
        <v>9.173715140494533</v>
      </c>
      <c r="AI60" s="45">
        <v>8.9565087616521435</v>
      </c>
      <c r="AJ60" s="45">
        <v>3.5888063468873295</v>
      </c>
      <c r="AK60" s="45">
        <v>8.5633257195546406</v>
      </c>
      <c r="AL60" s="45">
        <v>6.7767690767389439</v>
      </c>
      <c r="AM60" s="45">
        <v>10</v>
      </c>
      <c r="AN60" s="45">
        <v>4.6736816261516454</v>
      </c>
      <c r="AO60" s="45">
        <v>7.3641167061713393</v>
      </c>
      <c r="AP60" s="45" t="s">
        <v>169</v>
      </c>
      <c r="AQ60" s="45">
        <v>3.174505065074845</v>
      </c>
      <c r="AR60" s="45">
        <v>9.9080765702376308</v>
      </c>
      <c r="AS60" s="45" t="s">
        <v>169</v>
      </c>
      <c r="AT60" s="45" t="s">
        <v>169</v>
      </c>
      <c r="AU60" s="45">
        <v>10</v>
      </c>
      <c r="AV60" s="45">
        <v>1.601218233071581</v>
      </c>
      <c r="AW60" s="45">
        <v>8.7273200851406898</v>
      </c>
      <c r="AX60" s="45">
        <v>9.0280462179174847</v>
      </c>
      <c r="AY60" s="45">
        <v>10</v>
      </c>
      <c r="AZ60" s="45">
        <v>8.0696908361643533</v>
      </c>
      <c r="BA60" s="45" t="s">
        <v>169</v>
      </c>
      <c r="BB60" s="45" t="s">
        <v>169</v>
      </c>
      <c r="BC60" s="45">
        <v>5.5592498099932914</v>
      </c>
      <c r="BD60" s="45">
        <v>4.2262286628100192</v>
      </c>
      <c r="BE60" s="45">
        <v>5.2558118023294451</v>
      </c>
      <c r="BF60" s="45" t="s">
        <v>169</v>
      </c>
      <c r="BG60" s="45">
        <v>6.9549630212048807</v>
      </c>
      <c r="BH60" s="45">
        <v>5.8389886958865196</v>
      </c>
      <c r="BI60" s="45">
        <v>1.6279155349321126</v>
      </c>
      <c r="BJ60" s="45" t="s">
        <v>169</v>
      </c>
      <c r="BK60" s="45">
        <v>5.0277542291727242</v>
      </c>
      <c r="BL60" s="45">
        <v>7.9690848291332923</v>
      </c>
      <c r="BM60" s="45">
        <v>6.3579749694391836</v>
      </c>
      <c r="BN60" s="45">
        <v>8.9776369737819923</v>
      </c>
      <c r="BO60" s="45" t="s">
        <v>169</v>
      </c>
      <c r="BP60" s="45">
        <v>3.0713495354037077</v>
      </c>
      <c r="BQ60" s="45">
        <v>5.3021748139015843</v>
      </c>
      <c r="BR60" s="45">
        <v>8.6921989911558946</v>
      </c>
      <c r="BS60" s="45">
        <v>8.8050528246375848</v>
      </c>
      <c r="BT60" s="45" t="s">
        <v>169</v>
      </c>
    </row>
    <row r="61" spans="1:72" ht="15.75" customHeight="1" thickBot="1" x14ac:dyDescent="0.3">
      <c r="A61" s="170"/>
      <c r="B61" s="182"/>
      <c r="C61" s="28">
        <v>0.1</v>
      </c>
      <c r="D61" s="95" t="s">
        <v>222</v>
      </c>
      <c r="E61" s="84" t="s">
        <v>223</v>
      </c>
      <c r="F61" s="85"/>
      <c r="G61" s="85"/>
      <c r="H61" s="85"/>
      <c r="I61" s="85">
        <v>1</v>
      </c>
      <c r="K61" s="55" t="s">
        <v>205</v>
      </c>
      <c r="L61" s="12" t="s">
        <v>217</v>
      </c>
      <c r="N61" s="164"/>
      <c r="P61" s="56">
        <v>-1.0697713320534687</v>
      </c>
      <c r="Q61" s="57">
        <v>-0.53488566602673437</v>
      </c>
      <c r="R61" s="56">
        <v>0</v>
      </c>
      <c r="S61" s="57">
        <v>0.53488566602673437</v>
      </c>
      <c r="T61" s="56">
        <v>1.0697713320534687</v>
      </c>
      <c r="W61" s="45">
        <v>7.1096266395174599</v>
      </c>
      <c r="X61" s="45">
        <v>2.6936561520522546</v>
      </c>
      <c r="Y61" s="45">
        <v>5.327881031169718</v>
      </c>
      <c r="Z61" s="45">
        <v>5.3007975739054585</v>
      </c>
      <c r="AA61" s="45">
        <v>5.0110525308118179</v>
      </c>
      <c r="AB61" s="45">
        <v>2.4935110801911229</v>
      </c>
      <c r="AC61" s="45">
        <v>8.02202991595572</v>
      </c>
      <c r="AD61" s="45">
        <v>8.190619404983341</v>
      </c>
      <c r="AE61" s="45">
        <v>9.1209262106135753</v>
      </c>
      <c r="AF61" s="45" t="s">
        <v>169</v>
      </c>
      <c r="AG61" s="45">
        <v>2.5949527870332032</v>
      </c>
      <c r="AH61" s="45">
        <v>7.7921803225889921</v>
      </c>
      <c r="AI61" s="45">
        <v>8.9172656115143276</v>
      </c>
      <c r="AJ61" s="45">
        <v>3.8300386474842796</v>
      </c>
      <c r="AK61" s="45">
        <v>8.4291751362779515</v>
      </c>
      <c r="AL61" s="45">
        <v>7.1893826308740643</v>
      </c>
      <c r="AM61" s="45">
        <v>10</v>
      </c>
      <c r="AN61" s="45">
        <v>0.74158524777499757</v>
      </c>
      <c r="AO61" s="45">
        <v>7.7235975500926104</v>
      </c>
      <c r="AP61" s="45" t="s">
        <v>169</v>
      </c>
      <c r="AQ61" s="45">
        <v>4.3487779598146847</v>
      </c>
      <c r="AR61" s="45">
        <v>0.4725652462826897</v>
      </c>
      <c r="AS61" s="45">
        <v>9.9152854111296023</v>
      </c>
      <c r="AT61" s="45" t="s">
        <v>169</v>
      </c>
      <c r="AU61" s="45">
        <v>7.4346942193126342</v>
      </c>
      <c r="AV61" s="45">
        <v>2.4933713064590051</v>
      </c>
      <c r="AW61" s="45">
        <v>8.5537518582796981</v>
      </c>
      <c r="AX61" s="45">
        <v>8.2801943662819735</v>
      </c>
      <c r="AY61" s="45">
        <v>9.1209262106135753</v>
      </c>
      <c r="AZ61" s="45">
        <v>8.6567928118950661</v>
      </c>
      <c r="BA61" s="45" t="s">
        <v>169</v>
      </c>
      <c r="BB61" s="45" t="s">
        <v>169</v>
      </c>
      <c r="BC61" s="45">
        <v>5.2329911928861312</v>
      </c>
      <c r="BD61" s="45">
        <v>1.5166132127582386</v>
      </c>
      <c r="BE61" s="45">
        <v>5.0056460129691605</v>
      </c>
      <c r="BF61" s="45" t="s">
        <v>169</v>
      </c>
      <c r="BG61" s="45">
        <v>8.141232757699381</v>
      </c>
      <c r="BH61" s="45">
        <v>5.7989405724429464</v>
      </c>
      <c r="BI61" s="45">
        <v>2.1289096600452644</v>
      </c>
      <c r="BJ61" s="45" t="s">
        <v>169</v>
      </c>
      <c r="BK61" s="45">
        <v>6.0492625222223761</v>
      </c>
      <c r="BL61" s="45">
        <v>1.9907394850503257</v>
      </c>
      <c r="BM61" s="45">
        <v>5.2185087892537183</v>
      </c>
      <c r="BN61" s="45">
        <v>8.0641447745020329</v>
      </c>
      <c r="BO61" s="45" t="s">
        <v>169</v>
      </c>
      <c r="BP61" s="45">
        <v>0</v>
      </c>
      <c r="BQ61" s="45">
        <v>7.8195454260855719</v>
      </c>
      <c r="BR61" s="45">
        <v>0</v>
      </c>
      <c r="BS61" s="45">
        <v>0.65964812002798112</v>
      </c>
      <c r="BT61" s="45" t="s">
        <v>169</v>
      </c>
    </row>
    <row r="62" spans="1:72" ht="15.75" customHeight="1" thickBot="1" x14ac:dyDescent="0.3">
      <c r="A62" s="171"/>
      <c r="B62" s="183"/>
      <c r="C62" s="187" t="s">
        <v>213</v>
      </c>
      <c r="D62" s="188"/>
      <c r="E62" s="189"/>
      <c r="F62" s="58"/>
      <c r="G62" s="58"/>
      <c r="H62" s="58"/>
      <c r="I62" s="58">
        <v>1</v>
      </c>
      <c r="J62" s="59"/>
      <c r="K62" s="60"/>
      <c r="L62" s="59"/>
      <c r="M62" s="59"/>
      <c r="N62" s="164"/>
      <c r="O62" s="59"/>
      <c r="P62" s="61"/>
      <c r="Q62" s="61"/>
      <c r="R62" s="61"/>
      <c r="S62" s="61"/>
      <c r="T62" s="61"/>
      <c r="U62" s="59"/>
      <c r="V62" s="62"/>
      <c r="W62" s="51">
        <v>6.8356602759768812</v>
      </c>
      <c r="X62" s="51">
        <v>3.0712461099031172</v>
      </c>
      <c r="Y62" s="51">
        <v>5.2106601586437726</v>
      </c>
      <c r="Z62" s="51">
        <v>6.3807441879697944</v>
      </c>
      <c r="AA62" s="51">
        <v>5.0046483713936158</v>
      </c>
      <c r="AB62" s="51">
        <v>3.9900322944484796</v>
      </c>
      <c r="AC62" s="51">
        <v>7.991473822045073</v>
      </c>
      <c r="AD62" s="51">
        <v>7.7415069981775302</v>
      </c>
      <c r="AE62" s="51">
        <v>8.9054450641360159</v>
      </c>
      <c r="AF62" s="51" t="s">
        <v>169</v>
      </c>
      <c r="AG62" s="51">
        <v>3.8634802161763973</v>
      </c>
      <c r="AH62" s="51">
        <v>8.5958322227171333</v>
      </c>
      <c r="AI62" s="51">
        <v>8.9230948482446788</v>
      </c>
      <c r="AJ62" s="51">
        <v>3.7675270850452542</v>
      </c>
      <c r="AK62" s="51">
        <v>8.5273192590179505</v>
      </c>
      <c r="AL62" s="51">
        <v>6.9812382180738197</v>
      </c>
      <c r="AM62" s="51">
        <v>10</v>
      </c>
      <c r="AN62" s="51">
        <v>3.1903430341742305</v>
      </c>
      <c r="AO62" s="51">
        <v>7.6032537505410733</v>
      </c>
      <c r="AP62" s="51" t="s">
        <v>169</v>
      </c>
      <c r="AQ62" s="51">
        <v>3.7277365346122702</v>
      </c>
      <c r="AR62" s="51">
        <v>2.1706414125606024</v>
      </c>
      <c r="AS62" s="51" t="s">
        <v>169</v>
      </c>
      <c r="AT62" s="51" t="s">
        <v>169</v>
      </c>
      <c r="AU62" s="51">
        <v>8.4680057549528556</v>
      </c>
      <c r="AV62" s="51">
        <v>2.660066496311174</v>
      </c>
      <c r="AW62" s="51">
        <v>8.720557427196141</v>
      </c>
      <c r="AX62" s="51">
        <v>8.7478504485329402</v>
      </c>
      <c r="AY62" s="51">
        <v>9.6483704842454294</v>
      </c>
      <c r="AZ62" s="51">
        <v>8.4430156168847823</v>
      </c>
      <c r="BA62" s="51" t="s">
        <v>169</v>
      </c>
      <c r="BB62" s="51" t="s">
        <v>169</v>
      </c>
      <c r="BC62" s="51">
        <v>5.3928615839806904</v>
      </c>
      <c r="BD62" s="51">
        <v>3.2643336626622652</v>
      </c>
      <c r="BE62" s="51">
        <v>5.071422858476021</v>
      </c>
      <c r="BF62" s="51" t="s">
        <v>169</v>
      </c>
      <c r="BG62" s="51">
        <v>7.5070529057588642</v>
      </c>
      <c r="BH62" s="51">
        <v>5.7169333482872169</v>
      </c>
      <c r="BI62" s="51">
        <v>2.6217073774116777</v>
      </c>
      <c r="BJ62" s="51" t="s">
        <v>169</v>
      </c>
      <c r="BK62" s="51">
        <v>5.4343195590031073</v>
      </c>
      <c r="BL62" s="51">
        <v>2.9523215969467893</v>
      </c>
      <c r="BM62" s="51">
        <v>5.548500457797652</v>
      </c>
      <c r="BN62" s="51">
        <v>8.7198992869631411</v>
      </c>
      <c r="BO62" s="51" t="s">
        <v>169</v>
      </c>
      <c r="BP62" s="51">
        <v>2.4051726256560402</v>
      </c>
      <c r="BQ62" s="51">
        <v>6.3128718696524739</v>
      </c>
      <c r="BR62" s="51">
        <v>3.685865740196927</v>
      </c>
      <c r="BS62" s="51">
        <v>2.3008340468773976</v>
      </c>
      <c r="BT62" s="51" t="s">
        <v>169</v>
      </c>
    </row>
    <row r="63" spans="1:72" ht="15.75" customHeight="1" thickBot="1" x14ac:dyDescent="0.3">
      <c r="A63" s="169">
        <v>0.3</v>
      </c>
      <c r="B63" s="181" t="s">
        <v>224</v>
      </c>
      <c r="C63" s="28">
        <v>0.15</v>
      </c>
      <c r="D63" s="95" t="s">
        <v>226</v>
      </c>
      <c r="E63" s="84" t="s">
        <v>227</v>
      </c>
      <c r="F63" s="82"/>
      <c r="G63" s="82"/>
      <c r="H63" s="82"/>
      <c r="I63" s="82">
        <v>1</v>
      </c>
      <c r="J63" s="32"/>
      <c r="K63" s="33" t="s">
        <v>169</v>
      </c>
      <c r="L63" s="32" t="s">
        <v>206</v>
      </c>
      <c r="M63" s="32"/>
      <c r="N63" s="164"/>
      <c r="O63" s="32"/>
      <c r="P63" s="34">
        <v>3.2416712604334497</v>
      </c>
      <c r="Q63" s="35">
        <v>0.97902227129425234</v>
      </c>
      <c r="R63" s="35">
        <v>0.44125326370757179</v>
      </c>
      <c r="S63" s="35">
        <v>0.19887641828125893</v>
      </c>
      <c r="T63" s="34">
        <v>0</v>
      </c>
      <c r="U63" s="32"/>
      <c r="V63" s="36"/>
      <c r="W63" s="37">
        <v>5.9369621093830949</v>
      </c>
      <c r="X63" s="37">
        <v>7.506053001601602</v>
      </c>
      <c r="Y63" s="37">
        <v>6.849240632202795</v>
      </c>
      <c r="Z63" s="37">
        <v>3.5886351663830611</v>
      </c>
      <c r="AA63" s="37">
        <v>3.3526628941018224</v>
      </c>
      <c r="AB63" s="37">
        <v>2.9752446423325285</v>
      </c>
      <c r="AC63" s="37">
        <v>4.3573074071953162</v>
      </c>
      <c r="AD63" s="37">
        <v>7.0451611504755531</v>
      </c>
      <c r="AE63" s="37">
        <v>8.6798848813529332</v>
      </c>
      <c r="AF63" s="37" t="s">
        <v>169</v>
      </c>
      <c r="AG63" s="37">
        <v>2.5131217537743549</v>
      </c>
      <c r="AH63" s="37">
        <v>5.686963636643962</v>
      </c>
      <c r="AI63" s="37">
        <v>5.8384181845275203</v>
      </c>
      <c r="AJ63" s="37">
        <v>6.10585740935141</v>
      </c>
      <c r="AK63" s="37">
        <v>6.3582689523609091</v>
      </c>
      <c r="AL63" s="37">
        <v>8.4559962653294658</v>
      </c>
      <c r="AM63" s="37">
        <v>3.7843187150770534</v>
      </c>
      <c r="AN63" s="37">
        <v>4.1588153206021579</v>
      </c>
      <c r="AO63" s="37">
        <v>9.2400294261403495</v>
      </c>
      <c r="AP63" s="37">
        <v>0</v>
      </c>
      <c r="AQ63" s="37">
        <v>6.0692919742886833</v>
      </c>
      <c r="AR63" s="37">
        <v>0.67024442699857723</v>
      </c>
      <c r="AS63" s="37" t="s">
        <v>169</v>
      </c>
      <c r="AT63" s="37">
        <v>1.9391071747871873</v>
      </c>
      <c r="AU63" s="37">
        <v>3.8145091399482753</v>
      </c>
      <c r="AV63" s="37">
        <v>3.7552243737813491</v>
      </c>
      <c r="AW63" s="37">
        <v>6.7414308474087381</v>
      </c>
      <c r="AX63" s="37">
        <v>6.0964651853520611</v>
      </c>
      <c r="AY63" s="37">
        <v>9.3878396902573193</v>
      </c>
      <c r="AZ63" s="37">
        <v>9.1181473741080392</v>
      </c>
      <c r="BA63" s="37">
        <v>0.67639106437929897</v>
      </c>
      <c r="BB63" s="37">
        <v>7.6815654040230346</v>
      </c>
      <c r="BC63" s="37">
        <v>6.6594571121653878</v>
      </c>
      <c r="BD63" s="37">
        <v>5.0464718782174467</v>
      </c>
      <c r="BE63" s="37">
        <v>3.7650188248709595</v>
      </c>
      <c r="BF63" s="37">
        <v>8.8778969792627169</v>
      </c>
      <c r="BG63" s="37">
        <v>9.5647571555776612</v>
      </c>
      <c r="BH63" s="37">
        <v>5.3991361698437936</v>
      </c>
      <c r="BI63" s="37">
        <v>4.6058461655422569</v>
      </c>
      <c r="BJ63" s="37" t="s">
        <v>169</v>
      </c>
      <c r="BK63" s="37">
        <v>6.9375082398939476</v>
      </c>
      <c r="BL63" s="37">
        <v>1.1086599576214997</v>
      </c>
      <c r="BM63" s="37">
        <v>3.9503950129665082</v>
      </c>
      <c r="BN63" s="37">
        <v>7.1148165036740902</v>
      </c>
      <c r="BO63" s="37">
        <v>3.4604769925381174</v>
      </c>
      <c r="BP63" s="37">
        <v>3.6750602546362998</v>
      </c>
      <c r="BQ63" s="37">
        <v>9.4678597068683299</v>
      </c>
      <c r="BR63" s="37">
        <v>3.3046470883964121</v>
      </c>
      <c r="BS63" s="37">
        <v>1.4197610384915418</v>
      </c>
      <c r="BT63" s="37">
        <v>4.1699352578581443</v>
      </c>
    </row>
    <row r="64" spans="1:72" ht="30.75" customHeight="1" thickBot="1" x14ac:dyDescent="0.3">
      <c r="A64" s="170"/>
      <c r="B64" s="182"/>
      <c r="C64" s="28">
        <v>0.15</v>
      </c>
      <c r="D64" s="95" t="s">
        <v>229</v>
      </c>
      <c r="E64" s="84" t="s">
        <v>230</v>
      </c>
      <c r="F64" s="85"/>
      <c r="G64" s="85"/>
      <c r="H64" s="85"/>
      <c r="I64" s="85">
        <v>1</v>
      </c>
      <c r="J64" s="19"/>
      <c r="K64" s="42" t="s">
        <v>231</v>
      </c>
      <c r="L64" s="64" t="s">
        <v>206</v>
      </c>
      <c r="M64" s="64"/>
      <c r="N64" s="164"/>
      <c r="O64" s="19"/>
      <c r="P64" s="43">
        <v>65.948434996460094</v>
      </c>
      <c r="Q64" s="44">
        <v>9.748761041264105</v>
      </c>
      <c r="R64" s="44">
        <v>4.1164431898376854</v>
      </c>
      <c r="S64" s="44">
        <v>1.7381803147534958</v>
      </c>
      <c r="T64" s="43">
        <v>0</v>
      </c>
      <c r="U64" s="19"/>
      <c r="W64" s="45">
        <v>4.9734388580999269</v>
      </c>
      <c r="X64" s="45">
        <v>6.9564900406820982</v>
      </c>
      <c r="Y64" s="45">
        <v>6.2365909696863202</v>
      </c>
      <c r="Z64" s="45">
        <v>3.7477685942492664</v>
      </c>
      <c r="AA64" s="45">
        <v>0</v>
      </c>
      <c r="AB64" s="45">
        <v>1.4707866419872904</v>
      </c>
      <c r="AC64" s="45">
        <v>6.6564080781200463</v>
      </c>
      <c r="AD64" s="45">
        <v>8.1351107727875327</v>
      </c>
      <c r="AE64" s="45">
        <v>9.4408469320929154</v>
      </c>
      <c r="AF64" s="45" t="s">
        <v>169</v>
      </c>
      <c r="AG64" s="45">
        <v>1.0785977280051267</v>
      </c>
      <c r="AH64" s="45">
        <v>6.9274152360813535</v>
      </c>
      <c r="AI64" s="45">
        <v>8.0596767529189144</v>
      </c>
      <c r="AJ64" s="45">
        <v>3.9620971643630094</v>
      </c>
      <c r="AK64" s="45">
        <v>8.3294806942438893</v>
      </c>
      <c r="AL64" s="45">
        <v>5.5957902275453444</v>
      </c>
      <c r="AM64" s="45">
        <v>8.3162217460034924</v>
      </c>
      <c r="AN64" s="45">
        <v>0</v>
      </c>
      <c r="AO64" s="45">
        <v>9.4296150557096023</v>
      </c>
      <c r="AP64" s="45">
        <v>0</v>
      </c>
      <c r="AQ64" s="45">
        <v>4.8450404806204475</v>
      </c>
      <c r="AR64" s="45">
        <v>3.3397429288494807</v>
      </c>
      <c r="AS64" s="45">
        <v>3.9773217608650167</v>
      </c>
      <c r="AT64" s="45">
        <v>0.72208334092185655</v>
      </c>
      <c r="AU64" s="45">
        <v>6.5530949379762493</v>
      </c>
      <c r="AV64" s="45">
        <v>0</v>
      </c>
      <c r="AW64" s="45">
        <v>8.6215028226279369</v>
      </c>
      <c r="AX64" s="45">
        <v>8.5071140870731465</v>
      </c>
      <c r="AY64" s="45">
        <v>9.6281926448839048</v>
      </c>
      <c r="AZ64" s="45">
        <v>9.6035767076692196</v>
      </c>
      <c r="BA64" s="45">
        <v>5.3344006549043685</v>
      </c>
      <c r="BB64" s="45" t="s">
        <v>169</v>
      </c>
      <c r="BC64" s="45">
        <v>5.9710665754577441</v>
      </c>
      <c r="BD64" s="45">
        <v>0.24369823245596578</v>
      </c>
      <c r="BE64" s="45">
        <v>1.4768821832625463</v>
      </c>
      <c r="BF64" s="45">
        <v>9.2688201387168352</v>
      </c>
      <c r="BG64" s="45">
        <v>9.3702528574279516</v>
      </c>
      <c r="BH64" s="45">
        <v>4.2044952963245859</v>
      </c>
      <c r="BI64" s="45">
        <v>0</v>
      </c>
      <c r="BJ64" s="45" t="s">
        <v>169</v>
      </c>
      <c r="BK64" s="45">
        <v>3.8720714528869724</v>
      </c>
      <c r="BL64" s="45">
        <v>1.410173613507169</v>
      </c>
      <c r="BM64" s="45">
        <v>5.7705336435649457</v>
      </c>
      <c r="BN64" s="45">
        <v>9.0408943792485275</v>
      </c>
      <c r="BO64" s="45">
        <v>0</v>
      </c>
      <c r="BP64" s="45">
        <v>0</v>
      </c>
      <c r="BQ64" s="45">
        <v>4.7497887168258472</v>
      </c>
      <c r="BR64" s="45">
        <v>0</v>
      </c>
      <c r="BS64" s="45">
        <v>2.4134183721674223</v>
      </c>
      <c r="BT64" s="45">
        <v>0</v>
      </c>
    </row>
    <row r="65" spans="1:72" ht="15.75" customHeight="1" thickBot="1" x14ac:dyDescent="0.3">
      <c r="A65" s="171"/>
      <c r="B65" s="183"/>
      <c r="C65" s="184" t="s">
        <v>224</v>
      </c>
      <c r="D65" s="185"/>
      <c r="E65" s="186"/>
      <c r="F65" s="46"/>
      <c r="G65" s="46"/>
      <c r="H65" s="46"/>
      <c r="I65" s="46">
        <v>1</v>
      </c>
      <c r="J65" s="47"/>
      <c r="K65" s="48"/>
      <c r="L65" s="65"/>
      <c r="M65" s="65"/>
      <c r="N65" s="164"/>
      <c r="O65" s="47"/>
      <c r="P65" s="49"/>
      <c r="Q65" s="66"/>
      <c r="R65" s="66"/>
      <c r="S65" s="66"/>
      <c r="T65" s="49"/>
      <c r="U65" s="47"/>
      <c r="V65" s="50"/>
      <c r="W65" s="51">
        <v>5.4552004837415113</v>
      </c>
      <c r="X65" s="51">
        <v>7.2312715211418501</v>
      </c>
      <c r="Y65" s="51">
        <v>6.5429158009445576</v>
      </c>
      <c r="Z65" s="51">
        <v>3.6682018803161638</v>
      </c>
      <c r="AA65" s="51">
        <v>1.6763314470509114</v>
      </c>
      <c r="AB65" s="51">
        <v>2.2230156421599094</v>
      </c>
      <c r="AC65" s="51">
        <v>5.5068577426576812</v>
      </c>
      <c r="AD65" s="51">
        <v>7.5901359616315425</v>
      </c>
      <c r="AE65" s="51">
        <v>9.0603659067229252</v>
      </c>
      <c r="AF65" s="51" t="s">
        <v>169</v>
      </c>
      <c r="AG65" s="51">
        <v>1.7958597408897408</v>
      </c>
      <c r="AH65" s="51">
        <v>6.3071894363626582</v>
      </c>
      <c r="AI65" s="51">
        <v>6.9490474687232187</v>
      </c>
      <c r="AJ65" s="51">
        <v>5.0339772868572092</v>
      </c>
      <c r="AK65" s="51">
        <v>7.3438748233024</v>
      </c>
      <c r="AL65" s="51">
        <v>7.0258932464374046</v>
      </c>
      <c r="AM65" s="51">
        <v>6.0502702305402725</v>
      </c>
      <c r="AN65" s="51">
        <v>2.0794076603010789</v>
      </c>
      <c r="AO65" s="51">
        <v>9.334822240924975</v>
      </c>
      <c r="AP65" s="51">
        <v>0</v>
      </c>
      <c r="AQ65" s="51">
        <v>5.4571662274545654</v>
      </c>
      <c r="AR65" s="51">
        <v>2.0049936779240292</v>
      </c>
      <c r="AS65" s="51" t="s">
        <v>169</v>
      </c>
      <c r="AT65" s="51">
        <v>1.3305952578545219</v>
      </c>
      <c r="AU65" s="51">
        <v>5.1838020389622619</v>
      </c>
      <c r="AV65" s="51">
        <v>1.8776121868906746</v>
      </c>
      <c r="AW65" s="51">
        <v>7.6814668350183375</v>
      </c>
      <c r="AX65" s="51">
        <v>7.3017896362126047</v>
      </c>
      <c r="AY65" s="51">
        <v>9.5080161675706112</v>
      </c>
      <c r="AZ65" s="51">
        <v>9.3608620408886303</v>
      </c>
      <c r="BA65" s="51">
        <v>3.0053958596418338</v>
      </c>
      <c r="BB65" s="51" t="s">
        <v>169</v>
      </c>
      <c r="BC65" s="51">
        <v>6.315261843811566</v>
      </c>
      <c r="BD65" s="51">
        <v>2.6450850553367062</v>
      </c>
      <c r="BE65" s="51">
        <v>2.6209505040667529</v>
      </c>
      <c r="BF65" s="51">
        <v>9.0733585589897761</v>
      </c>
      <c r="BG65" s="51">
        <v>9.4675050065028081</v>
      </c>
      <c r="BH65" s="51">
        <v>4.8018157330841893</v>
      </c>
      <c r="BI65" s="51">
        <v>2.3029230827711284</v>
      </c>
      <c r="BJ65" s="51" t="s">
        <v>169</v>
      </c>
      <c r="BK65" s="51">
        <v>5.40478984639046</v>
      </c>
      <c r="BL65" s="51">
        <v>1.2594167855643343</v>
      </c>
      <c r="BM65" s="51">
        <v>4.8604643282657269</v>
      </c>
      <c r="BN65" s="51">
        <v>8.077855441461308</v>
      </c>
      <c r="BO65" s="51">
        <v>1.7302384962690587</v>
      </c>
      <c r="BP65" s="51">
        <v>1.8375301273181499</v>
      </c>
      <c r="BQ65" s="51">
        <v>7.1088242118470886</v>
      </c>
      <c r="BR65" s="51">
        <v>1.652323544198206</v>
      </c>
      <c r="BS65" s="51">
        <v>1.916589705329482</v>
      </c>
      <c r="BT65" s="51">
        <v>2.0849676289290722</v>
      </c>
    </row>
    <row r="66" spans="1:72" ht="51.75" customHeight="1" thickBot="1" x14ac:dyDescent="0.3">
      <c r="A66" s="178">
        <v>0.2</v>
      </c>
      <c r="B66" s="181" t="s">
        <v>232</v>
      </c>
      <c r="C66" s="28">
        <v>0.1</v>
      </c>
      <c r="D66" s="97" t="s">
        <v>196</v>
      </c>
      <c r="E66" s="89" t="s">
        <v>234</v>
      </c>
      <c r="F66" s="85"/>
      <c r="G66" s="85"/>
      <c r="H66" s="85"/>
      <c r="I66" s="85">
        <v>1</v>
      </c>
      <c r="J66" s="19"/>
      <c r="K66" s="42" t="s">
        <v>235</v>
      </c>
      <c r="L66" s="64" t="s">
        <v>206</v>
      </c>
      <c r="M66" s="64"/>
      <c r="N66" s="164"/>
      <c r="O66" s="19"/>
      <c r="P66" s="43">
        <v>0</v>
      </c>
      <c r="Q66" s="44">
        <v>0.78940058092525678</v>
      </c>
      <c r="R66" s="44">
        <v>1.8569739993611409</v>
      </c>
      <c r="S66" s="44">
        <v>4.3683175787145929</v>
      </c>
      <c r="T66" s="43">
        <v>74.200303914665213</v>
      </c>
      <c r="U66" s="19"/>
      <c r="W66" s="45">
        <v>8.4470235510187734</v>
      </c>
      <c r="X66" s="45">
        <v>4.3006908509511073</v>
      </c>
      <c r="Y66" s="45">
        <v>1.7311940158490082</v>
      </c>
      <c r="Z66" s="45">
        <v>7.7274137908762341</v>
      </c>
      <c r="AA66" s="45">
        <v>4.3255376837210903E-2</v>
      </c>
      <c r="AB66" s="45">
        <v>1.0711406276129882</v>
      </c>
      <c r="AC66" s="45">
        <v>3.7473650767499436</v>
      </c>
      <c r="AD66" s="45">
        <v>4.5556373592232839</v>
      </c>
      <c r="AE66" s="45">
        <v>3.0446134500764814</v>
      </c>
      <c r="AF66" s="45" t="s">
        <v>169</v>
      </c>
      <c r="AG66" s="45">
        <v>1.3697958002454451</v>
      </c>
      <c r="AH66" s="45">
        <v>10</v>
      </c>
      <c r="AI66" s="45">
        <v>6.2850707407053337</v>
      </c>
      <c r="AJ66" s="45">
        <v>6.252607370127496</v>
      </c>
      <c r="AK66" s="45">
        <v>2.1143581358152499</v>
      </c>
      <c r="AL66" s="45">
        <v>0.84438149263911844</v>
      </c>
      <c r="AM66" s="45">
        <v>2.5996337324725434</v>
      </c>
      <c r="AN66" s="45">
        <v>3.2360288272089525E-2</v>
      </c>
      <c r="AO66" s="45">
        <v>1.8741720743388681</v>
      </c>
      <c r="AP66" s="45">
        <v>4.1770992932922519</v>
      </c>
      <c r="AQ66" s="45">
        <v>6.31397384083437</v>
      </c>
      <c r="AR66" s="45">
        <v>1.2368448059616126</v>
      </c>
      <c r="AS66" s="45" t="s">
        <v>169</v>
      </c>
      <c r="AT66" s="45" t="s">
        <v>169</v>
      </c>
      <c r="AU66" s="45">
        <v>4.9702820951980202</v>
      </c>
      <c r="AV66" s="45">
        <v>1.0178380362232904</v>
      </c>
      <c r="AW66" s="45">
        <v>2.2424950727882478</v>
      </c>
      <c r="AX66" s="45">
        <v>4.2546317222691963</v>
      </c>
      <c r="AY66" s="45">
        <v>6.7193749512292262</v>
      </c>
      <c r="AZ66" s="45">
        <v>1.7269233401580917</v>
      </c>
      <c r="BA66" s="45" t="s">
        <v>169</v>
      </c>
      <c r="BB66" s="45" t="s">
        <v>169</v>
      </c>
      <c r="BC66" s="45">
        <v>9.2339341952690042</v>
      </c>
      <c r="BD66" s="45">
        <v>0.15790899763711472</v>
      </c>
      <c r="BE66" s="45">
        <v>10</v>
      </c>
      <c r="BF66" s="45" t="s">
        <v>169</v>
      </c>
      <c r="BG66" s="45">
        <v>4.4423872725525877</v>
      </c>
      <c r="BH66" s="45">
        <v>5.8156702883087883</v>
      </c>
      <c r="BI66" s="45">
        <v>0.97022823430305183</v>
      </c>
      <c r="BJ66" s="45" t="s">
        <v>169</v>
      </c>
      <c r="BK66" s="45">
        <v>0.23864756272814197</v>
      </c>
      <c r="BL66" s="45">
        <v>0.84940219447462262</v>
      </c>
      <c r="BM66" s="45">
        <v>10</v>
      </c>
      <c r="BN66" s="45">
        <v>4.4837188734481224</v>
      </c>
      <c r="BO66" s="45" t="s">
        <v>169</v>
      </c>
      <c r="BP66" s="45">
        <v>0.85151061324340249</v>
      </c>
      <c r="BQ66" s="45">
        <v>1.8745381952155478</v>
      </c>
      <c r="BR66" s="45">
        <v>7.4310234905087353E-3</v>
      </c>
      <c r="BS66" s="45">
        <v>0.61607792997261013</v>
      </c>
      <c r="BT66" s="45" t="s">
        <v>169</v>
      </c>
    </row>
    <row r="67" spans="1:72" ht="30.75" customHeight="1" thickBot="1" x14ac:dyDescent="0.3">
      <c r="A67" s="179"/>
      <c r="B67" s="182"/>
      <c r="C67" s="28">
        <v>0.1</v>
      </c>
      <c r="D67" s="96" t="s">
        <v>197</v>
      </c>
      <c r="E67" s="89" t="s">
        <v>237</v>
      </c>
      <c r="F67" s="85"/>
      <c r="G67" s="85"/>
      <c r="H67" s="85"/>
      <c r="I67" s="85">
        <v>1</v>
      </c>
      <c r="K67" s="55" t="s">
        <v>205</v>
      </c>
      <c r="L67" s="12" t="s">
        <v>206</v>
      </c>
      <c r="N67" s="164"/>
      <c r="P67" s="56">
        <v>0</v>
      </c>
      <c r="Q67" s="57">
        <v>1.8840740541924832</v>
      </c>
      <c r="R67" s="57">
        <v>3.7392849127182046</v>
      </c>
      <c r="S67" s="57">
        <v>7.4212856057161742</v>
      </c>
      <c r="T67" s="56">
        <v>20.380253856494583</v>
      </c>
      <c r="W67" s="45">
        <v>5.0050094389958319</v>
      </c>
      <c r="X67" s="45">
        <v>10</v>
      </c>
      <c r="Y67" s="45">
        <v>3.9575467715449921</v>
      </c>
      <c r="Z67" s="45">
        <v>5.7452100421128982</v>
      </c>
      <c r="AA67" s="45">
        <v>2.7887929076350066</v>
      </c>
      <c r="AB67" s="45">
        <v>4.7530834580874224</v>
      </c>
      <c r="AC67" s="45">
        <v>3.7004103808023951</v>
      </c>
      <c r="AD67" s="45">
        <v>4.8823547364914628</v>
      </c>
      <c r="AE67" s="45">
        <v>5.6220070759794245</v>
      </c>
      <c r="AF67" s="45" t="s">
        <v>169</v>
      </c>
      <c r="AG67" s="45">
        <v>0.68313081799512065</v>
      </c>
      <c r="AH67" s="45">
        <v>8.3838531480068568</v>
      </c>
      <c r="AI67" s="45">
        <v>5.2310718099469238</v>
      </c>
      <c r="AJ67" s="45">
        <v>8.3288171339261563</v>
      </c>
      <c r="AK67" s="45">
        <v>5.3394782314860718</v>
      </c>
      <c r="AL67" s="45">
        <v>1.6193797597283126</v>
      </c>
      <c r="AM67" s="45">
        <v>1.012284365196956</v>
      </c>
      <c r="AN67" s="45">
        <v>1.4086341202377943</v>
      </c>
      <c r="AO67" s="45">
        <v>4.2087364070794235</v>
      </c>
      <c r="AP67" s="45">
        <v>7.1704016008778986</v>
      </c>
      <c r="AQ67" s="45">
        <v>5.4555244532602885</v>
      </c>
      <c r="AR67" s="45">
        <v>7.283810428725177</v>
      </c>
      <c r="AS67" s="45" t="s">
        <v>169</v>
      </c>
      <c r="AT67" s="45">
        <v>1.490549469601298</v>
      </c>
      <c r="AU67" s="45">
        <v>5.4284807852079968</v>
      </c>
      <c r="AV67" s="45">
        <v>1.118520368457675</v>
      </c>
      <c r="AW67" s="45">
        <v>5.6253978803383982</v>
      </c>
      <c r="AX67" s="45">
        <v>4.3296493621181957</v>
      </c>
      <c r="AY67" s="45">
        <v>10</v>
      </c>
      <c r="AZ67" s="45">
        <v>5.9753583680271563</v>
      </c>
      <c r="BA67" s="45">
        <v>1.4994722985685807</v>
      </c>
      <c r="BB67" s="45" t="s">
        <v>169</v>
      </c>
      <c r="BC67" s="45">
        <v>7.0279375476780466</v>
      </c>
      <c r="BD67" s="45">
        <v>0.55245928329588789</v>
      </c>
      <c r="BE67" s="45">
        <v>6.2385556575390622</v>
      </c>
      <c r="BF67" s="45">
        <v>4.4384717959975761</v>
      </c>
      <c r="BG67" s="45">
        <v>6.6801058366033486</v>
      </c>
      <c r="BH67" s="45">
        <v>3.140848748727894</v>
      </c>
      <c r="BI67" s="45">
        <v>0.48068695833645808</v>
      </c>
      <c r="BJ67" s="45" t="s">
        <v>169</v>
      </c>
      <c r="BK67" s="45">
        <v>0.14045329169509038</v>
      </c>
      <c r="BL67" s="45">
        <v>7.562244468736484</v>
      </c>
      <c r="BM67" s="45">
        <v>4.0641968695172466</v>
      </c>
      <c r="BN67" s="45">
        <v>6.0751607903493881</v>
      </c>
      <c r="BO67" s="45" t="s">
        <v>169</v>
      </c>
      <c r="BP67" s="45">
        <v>2.8047623934472901</v>
      </c>
      <c r="BQ67" s="45">
        <v>6.2669060094534368</v>
      </c>
      <c r="BR67" s="45">
        <v>4.527290269661719E-3</v>
      </c>
      <c r="BS67" s="45">
        <v>5.4344673928001832</v>
      </c>
      <c r="BT67" s="45">
        <v>0.43519288809210988</v>
      </c>
    </row>
    <row r="68" spans="1:72" ht="15.75" customHeight="1" thickBot="1" x14ac:dyDescent="0.3">
      <c r="A68" s="180"/>
      <c r="B68" s="183"/>
      <c r="C68" s="187" t="s">
        <v>232</v>
      </c>
      <c r="D68" s="188"/>
      <c r="E68" s="189"/>
      <c r="F68" s="58"/>
      <c r="G68" s="58"/>
      <c r="H68" s="58"/>
      <c r="I68" s="58">
        <v>1</v>
      </c>
      <c r="J68" s="59"/>
      <c r="K68" s="60"/>
      <c r="L68" s="59"/>
      <c r="M68" s="59"/>
      <c r="N68" s="164"/>
      <c r="O68" s="59"/>
      <c r="P68" s="61"/>
      <c r="Q68" s="61"/>
      <c r="R68" s="61"/>
      <c r="S68" s="61"/>
      <c r="T68" s="61"/>
      <c r="U68" s="59"/>
      <c r="V68" s="62"/>
      <c r="W68" s="51">
        <v>6.7260164950073031</v>
      </c>
      <c r="X68" s="51">
        <v>7.1503454254755532</v>
      </c>
      <c r="Y68" s="51">
        <v>2.8443703936970004</v>
      </c>
      <c r="Z68" s="51">
        <v>6.7363119164945662</v>
      </c>
      <c r="AA68" s="51">
        <v>1.4160241422361086</v>
      </c>
      <c r="AB68" s="51">
        <v>2.9121120428502056</v>
      </c>
      <c r="AC68" s="51">
        <v>3.7238877287761696</v>
      </c>
      <c r="AD68" s="51">
        <v>4.7189960478573729</v>
      </c>
      <c r="AE68" s="51">
        <v>4.3333102630279523</v>
      </c>
      <c r="AF68" s="51" t="s">
        <v>169</v>
      </c>
      <c r="AG68" s="51">
        <v>1.0264633091202828</v>
      </c>
      <c r="AH68" s="51">
        <v>9.1919265740034284</v>
      </c>
      <c r="AI68" s="51">
        <v>5.7580712753261283</v>
      </c>
      <c r="AJ68" s="51">
        <v>7.2907122520268262</v>
      </c>
      <c r="AK68" s="51">
        <v>3.7269181836506609</v>
      </c>
      <c r="AL68" s="51">
        <v>1.2318806261837156</v>
      </c>
      <c r="AM68" s="51">
        <v>1.8059590488347494</v>
      </c>
      <c r="AN68" s="51">
        <v>0.7204972042549419</v>
      </c>
      <c r="AO68" s="51">
        <v>3.0414542407091458</v>
      </c>
      <c r="AP68" s="51">
        <v>5.6737504470850748</v>
      </c>
      <c r="AQ68" s="51">
        <v>5.8847491470473301</v>
      </c>
      <c r="AR68" s="51">
        <v>4.2603276173433944</v>
      </c>
      <c r="AS68" s="51" t="s">
        <v>169</v>
      </c>
      <c r="AT68" s="51" t="s">
        <v>169</v>
      </c>
      <c r="AU68" s="51">
        <v>5.199381440203009</v>
      </c>
      <c r="AV68" s="51">
        <v>1.0681792023404826</v>
      </c>
      <c r="AW68" s="51">
        <v>3.9339464765633227</v>
      </c>
      <c r="AX68" s="51">
        <v>4.292140542193696</v>
      </c>
      <c r="AY68" s="51">
        <v>8.3596874756146136</v>
      </c>
      <c r="AZ68" s="51">
        <v>3.8511408540926237</v>
      </c>
      <c r="BA68" s="51" t="s">
        <v>169</v>
      </c>
      <c r="BB68" s="51" t="s">
        <v>169</v>
      </c>
      <c r="BC68" s="51">
        <v>8.1309358714735254</v>
      </c>
      <c r="BD68" s="51">
        <v>0.35518414046650132</v>
      </c>
      <c r="BE68" s="51">
        <v>8.1192778287695297</v>
      </c>
      <c r="BF68" s="51" t="s">
        <v>169</v>
      </c>
      <c r="BG68" s="51">
        <v>5.5612465545779681</v>
      </c>
      <c r="BH68" s="51">
        <v>4.4782595185183416</v>
      </c>
      <c r="BI68" s="51">
        <v>0.72545759631975493</v>
      </c>
      <c r="BJ68" s="51" t="s">
        <v>169</v>
      </c>
      <c r="BK68" s="51">
        <v>0.18955042721161616</v>
      </c>
      <c r="BL68" s="51">
        <v>4.2058233316055533</v>
      </c>
      <c r="BM68" s="51">
        <v>7.0320984347586233</v>
      </c>
      <c r="BN68" s="51">
        <v>5.2794398318987552</v>
      </c>
      <c r="BO68" s="51" t="s">
        <v>169</v>
      </c>
      <c r="BP68" s="51">
        <v>1.8281365033453463</v>
      </c>
      <c r="BQ68" s="51">
        <v>4.0707221023344919</v>
      </c>
      <c r="BR68" s="51">
        <v>5.9791568800852271E-3</v>
      </c>
      <c r="BS68" s="51">
        <v>3.0252726613863965</v>
      </c>
      <c r="BT68" s="51" t="s">
        <v>169</v>
      </c>
    </row>
    <row r="69" spans="1:72" ht="15.75" customHeight="1" thickBot="1" x14ac:dyDescent="0.3">
      <c r="A69" s="70">
        <v>1</v>
      </c>
      <c r="B69" s="161" t="s">
        <v>244</v>
      </c>
      <c r="C69" s="162"/>
      <c r="D69" s="162"/>
      <c r="E69" s="163"/>
      <c r="F69" s="71"/>
      <c r="G69" s="71"/>
      <c r="H69" s="71"/>
      <c r="I69" s="71">
        <v>1</v>
      </c>
      <c r="J69" s="72"/>
      <c r="K69" s="73"/>
      <c r="L69" s="72"/>
      <c r="M69" s="72"/>
      <c r="N69" s="165"/>
      <c r="O69" s="72"/>
      <c r="P69" s="72"/>
      <c r="Q69" s="72"/>
      <c r="R69" s="72"/>
      <c r="S69" s="72"/>
      <c r="T69" s="72"/>
      <c r="U69" s="72"/>
      <c r="V69" s="74"/>
      <c r="W69" s="75">
        <v>5.5773488148150099</v>
      </c>
      <c r="X69" s="75">
        <v>5.075934062416942</v>
      </c>
      <c r="Y69" s="75">
        <v>5.74715124146425</v>
      </c>
      <c r="Z69" s="75">
        <v>4.784079207709504</v>
      </c>
      <c r="AA69" s="75">
        <v>2.6115911767348887</v>
      </c>
      <c r="AB69" s="75">
        <v>4.3664353952556283</v>
      </c>
      <c r="AC69" s="75">
        <v>5.777444170935671</v>
      </c>
      <c r="AD69" s="75">
        <v>6.5618042442881546</v>
      </c>
      <c r="AE69" s="75">
        <v>7.6342083295060661</v>
      </c>
      <c r="AF69" s="75" t="s">
        <v>169</v>
      </c>
      <c r="AG69" s="75">
        <v>2.364805223748899</v>
      </c>
      <c r="AH69" s="75">
        <v>6.7393861059598574</v>
      </c>
      <c r="AI69" s="75">
        <v>6.6500026041704565</v>
      </c>
      <c r="AJ69" s="75">
        <v>4.9690623805518808</v>
      </c>
      <c r="AK69" s="75">
        <v>6.4954386157670054</v>
      </c>
      <c r="AL69" s="75">
        <v>6.2487329919542116</v>
      </c>
      <c r="AM69" s="75">
        <v>5.8257431692579047</v>
      </c>
      <c r="AN69" s="75">
        <v>1.8801963755415976</v>
      </c>
      <c r="AO69" s="75">
        <v>7.7960476044497629</v>
      </c>
      <c r="AP69" s="75" t="s">
        <v>169</v>
      </c>
      <c r="AQ69" s="75">
        <v>4.6504571684835634</v>
      </c>
      <c r="AR69" s="75">
        <v>2.1887100587303729</v>
      </c>
      <c r="AS69" s="75" t="s">
        <v>169</v>
      </c>
      <c r="AT69" s="75" t="s">
        <v>169</v>
      </c>
      <c r="AU69" s="75">
        <v>5.2917791134062613</v>
      </c>
      <c r="AV69" s="75">
        <v>1.9855956606144212</v>
      </c>
      <c r="AW69" s="75">
        <v>7.6430780188860181</v>
      </c>
      <c r="AX69" s="75">
        <v>6.1822078193969663</v>
      </c>
      <c r="AY69" s="75">
        <v>8.3530180997655954</v>
      </c>
      <c r="AZ69" s="75">
        <v>8.0152777327164468</v>
      </c>
      <c r="BA69" s="75" t="s">
        <v>169</v>
      </c>
      <c r="BB69" s="75" t="s">
        <v>169</v>
      </c>
      <c r="BC69" s="75">
        <v>5.7089764273582659</v>
      </c>
      <c r="BD69" s="75">
        <v>2.003690281582196</v>
      </c>
      <c r="BE69" s="75">
        <v>4.4649813983655831</v>
      </c>
      <c r="BF69" s="75" t="s">
        <v>169</v>
      </c>
      <c r="BG69" s="75">
        <v>7.5319728948705347</v>
      </c>
      <c r="BH69" s="75">
        <v>4.5785232651595544</v>
      </c>
      <c r="BI69" s="75">
        <v>2.3867330455919626</v>
      </c>
      <c r="BJ69" s="75" t="s">
        <v>169</v>
      </c>
      <c r="BK69" s="75">
        <v>4.5506827824584821</v>
      </c>
      <c r="BL69" s="75">
        <v>2.1143356588783866</v>
      </c>
      <c r="BM69" s="75">
        <v>5.1162677387179913</v>
      </c>
      <c r="BN69" s="75">
        <v>6.9552990927466283</v>
      </c>
      <c r="BO69" s="75" t="s">
        <v>169</v>
      </c>
      <c r="BP69" s="75">
        <v>1.9187991209071134</v>
      </c>
      <c r="BQ69" s="75">
        <v>4.8815774528509595</v>
      </c>
      <c r="BR69" s="75">
        <v>3.1486720391698415</v>
      </c>
      <c r="BS69" s="75">
        <v>1.9321768794933645</v>
      </c>
      <c r="BT69" s="75" t="s">
        <v>169</v>
      </c>
    </row>
    <row r="70" spans="1:72" ht="15.75" customHeight="1" x14ac:dyDescent="0.25"/>
    <row r="71" spans="1:72" ht="15.75" customHeight="1" x14ac:dyDescent="0.25"/>
    <row r="72" spans="1:72" ht="15.75" customHeight="1" x14ac:dyDescent="0.25"/>
    <row r="73" spans="1:72" ht="15.75" customHeight="1" x14ac:dyDescent="0.25"/>
    <row r="74" spans="1:72" ht="15.75" customHeight="1" x14ac:dyDescent="0.25"/>
    <row r="75" spans="1:72" ht="15.75" customHeight="1" x14ac:dyDescent="0.25"/>
    <row r="76" spans="1:72" ht="15.75" customHeight="1" x14ac:dyDescent="0.25"/>
    <row r="77" spans="1:72" ht="15.75" customHeight="1" x14ac:dyDescent="0.25"/>
    <row r="78" spans="1:72" ht="15.75" customHeight="1" x14ac:dyDescent="0.25"/>
    <row r="79" spans="1:72" ht="15.75" customHeight="1" x14ac:dyDescent="0.25"/>
    <row r="80" spans="1:72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</sheetData>
  <mergeCells count="57">
    <mergeCell ref="P2:T2"/>
    <mergeCell ref="A4:A7"/>
    <mergeCell ref="B4:B7"/>
    <mergeCell ref="N4:N18"/>
    <mergeCell ref="C7:E7"/>
    <mergeCell ref="A8:A11"/>
    <mergeCell ref="B8:B11"/>
    <mergeCell ref="C11:E11"/>
    <mergeCell ref="A12:A14"/>
    <mergeCell ref="B12:B14"/>
    <mergeCell ref="C14:E14"/>
    <mergeCell ref="A15:A17"/>
    <mergeCell ref="B15:B17"/>
    <mergeCell ref="C17:E17"/>
    <mergeCell ref="B18:E18"/>
    <mergeCell ref="N38:N52"/>
    <mergeCell ref="C41:E41"/>
    <mergeCell ref="A42:A45"/>
    <mergeCell ref="B42:B45"/>
    <mergeCell ref="C45:E45"/>
    <mergeCell ref="A46:A48"/>
    <mergeCell ref="B46:B48"/>
    <mergeCell ref="C48:E48"/>
    <mergeCell ref="A49:A51"/>
    <mergeCell ref="B49:B51"/>
    <mergeCell ref="A38:A41"/>
    <mergeCell ref="B38:B41"/>
    <mergeCell ref="N55:N69"/>
    <mergeCell ref="C58:E58"/>
    <mergeCell ref="A59:A62"/>
    <mergeCell ref="B59:B62"/>
    <mergeCell ref="C62:E62"/>
    <mergeCell ref="A63:A65"/>
    <mergeCell ref="B69:E69"/>
    <mergeCell ref="C51:E51"/>
    <mergeCell ref="B52:E52"/>
    <mergeCell ref="A55:A58"/>
    <mergeCell ref="B55:B58"/>
    <mergeCell ref="B63:B65"/>
    <mergeCell ref="C65:E65"/>
    <mergeCell ref="A66:A68"/>
    <mergeCell ref="B66:B68"/>
    <mergeCell ref="C68:E68"/>
    <mergeCell ref="B35:E35"/>
    <mergeCell ref="N21:N35"/>
    <mergeCell ref="C24:E24"/>
    <mergeCell ref="A25:A28"/>
    <mergeCell ref="B25:B28"/>
    <mergeCell ref="C28:E28"/>
    <mergeCell ref="A29:A31"/>
    <mergeCell ref="B29:B31"/>
    <mergeCell ref="C31:E31"/>
    <mergeCell ref="A32:A34"/>
    <mergeCell ref="B32:B34"/>
    <mergeCell ref="A21:A24"/>
    <mergeCell ref="B21:B24"/>
    <mergeCell ref="C34:E34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984"/>
  <sheetViews>
    <sheetView zoomScaleNormal="100" workbookViewId="0">
      <pane xSplit="9" ySplit="2" topLeftCell="N3" activePane="bottomRight" state="frozen"/>
      <selection pane="topRight" activeCell="I1" sqref="I1"/>
      <selection pane="bottomLeft" activeCell="A3" sqref="A3"/>
      <selection pane="bottomRight"/>
    </sheetView>
  </sheetViews>
  <sheetFormatPr defaultColWidth="14.42578125" defaultRowHeight="15" customHeight="1" x14ac:dyDescent="0.25"/>
  <cols>
    <col min="1" max="1" width="11.85546875" style="12" bestFit="1" customWidth="1"/>
    <col min="2" max="2" width="11.5703125" style="12" bestFit="1" customWidth="1"/>
    <col min="3" max="3" width="4.5703125" style="14" bestFit="1" customWidth="1"/>
    <col min="4" max="4" width="32.140625" style="12" customWidth="1"/>
    <col min="5" max="5" width="37.28515625" style="15" customWidth="1"/>
    <col min="6" max="6" width="10.5703125" style="12" bestFit="1" customWidth="1"/>
    <col min="7" max="9" width="3.7109375" style="12" customWidth="1"/>
    <col min="10" max="59" width="8.7109375" style="19" customWidth="1"/>
    <col min="60" max="16384" width="14.42578125" style="12"/>
  </cols>
  <sheetData>
    <row r="1" spans="1:59" ht="15.75" customHeight="1" x14ac:dyDescent="0.25">
      <c r="A1" s="107"/>
      <c r="G1" s="23"/>
      <c r="H1" s="23"/>
      <c r="J1" s="24">
        <v>1</v>
      </c>
      <c r="K1" s="24">
        <v>2</v>
      </c>
      <c r="L1" s="24">
        <v>3</v>
      </c>
      <c r="M1" s="24">
        <v>4</v>
      </c>
      <c r="N1" s="24">
        <v>5</v>
      </c>
      <c r="O1" s="24">
        <v>6</v>
      </c>
      <c r="P1" s="24">
        <v>7</v>
      </c>
      <c r="Q1" s="24">
        <v>8</v>
      </c>
      <c r="R1" s="25">
        <v>9</v>
      </c>
      <c r="S1" s="24">
        <v>10</v>
      </c>
      <c r="T1" s="24">
        <v>11</v>
      </c>
      <c r="U1" s="24">
        <v>12</v>
      </c>
      <c r="V1" s="24">
        <v>13</v>
      </c>
      <c r="W1" s="24">
        <v>14</v>
      </c>
      <c r="X1" s="24">
        <v>15</v>
      </c>
      <c r="Y1" s="24">
        <v>16</v>
      </c>
      <c r="Z1" s="24">
        <v>17</v>
      </c>
      <c r="AA1" s="24">
        <v>18</v>
      </c>
      <c r="AB1" s="24">
        <v>19</v>
      </c>
      <c r="AC1" s="24">
        <v>20</v>
      </c>
      <c r="AD1" s="24">
        <v>21</v>
      </c>
      <c r="AE1" s="24">
        <v>22</v>
      </c>
      <c r="AF1" s="24">
        <v>23</v>
      </c>
      <c r="AG1" s="24">
        <v>24</v>
      </c>
      <c r="AH1" s="24">
        <v>25</v>
      </c>
      <c r="AI1" s="24">
        <v>26</v>
      </c>
      <c r="AJ1" s="24">
        <v>27</v>
      </c>
      <c r="AK1" s="24">
        <v>28</v>
      </c>
      <c r="AL1" s="24">
        <v>29</v>
      </c>
      <c r="AM1" s="24">
        <v>30</v>
      </c>
      <c r="AN1" s="24">
        <v>31</v>
      </c>
      <c r="AO1" s="24">
        <v>32</v>
      </c>
      <c r="AP1" s="24">
        <v>33</v>
      </c>
      <c r="AQ1" s="24">
        <v>34</v>
      </c>
      <c r="AR1" s="24">
        <v>35</v>
      </c>
      <c r="AS1" s="24">
        <v>36</v>
      </c>
      <c r="AT1" s="24">
        <v>37</v>
      </c>
      <c r="AU1" s="24">
        <v>38</v>
      </c>
      <c r="AV1" s="24">
        <v>39</v>
      </c>
      <c r="AW1" s="24">
        <v>40</v>
      </c>
      <c r="AX1" s="24">
        <v>41</v>
      </c>
      <c r="AY1" s="24">
        <v>42</v>
      </c>
      <c r="AZ1" s="24">
        <v>43</v>
      </c>
      <c r="BA1" s="24">
        <v>44</v>
      </c>
      <c r="BB1" s="24">
        <v>45</v>
      </c>
      <c r="BC1" s="24">
        <v>46</v>
      </c>
      <c r="BD1" s="24">
        <v>47</v>
      </c>
      <c r="BE1" s="24">
        <v>48</v>
      </c>
      <c r="BF1" s="24">
        <v>49</v>
      </c>
      <c r="BG1" s="24">
        <v>50</v>
      </c>
    </row>
    <row r="2" spans="1:59" ht="15.75" customHeight="1" thickBot="1" x14ac:dyDescent="0.3"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</row>
    <row r="3" spans="1:59" s="32" customFormat="1" ht="15.75" customHeight="1" thickBot="1" x14ac:dyDescent="0.3">
      <c r="A3" s="169">
        <v>0.25</v>
      </c>
      <c r="B3" s="209" t="s">
        <v>201</v>
      </c>
      <c r="C3" s="108">
        <v>8.3333333333333329E-2</v>
      </c>
      <c r="D3" s="109" t="s">
        <v>203</v>
      </c>
      <c r="E3" s="110" t="s">
        <v>204</v>
      </c>
      <c r="F3" s="32" t="s">
        <v>245</v>
      </c>
      <c r="G3" s="32" t="s">
        <v>177</v>
      </c>
      <c r="H3" s="164">
        <v>2019</v>
      </c>
      <c r="J3" s="37">
        <v>6.4552469789928066</v>
      </c>
      <c r="K3" s="37">
        <v>3.6063161818115375</v>
      </c>
      <c r="L3" s="37">
        <v>6.6475823230558175</v>
      </c>
      <c r="M3" s="37">
        <v>4.5660536279221846</v>
      </c>
      <c r="N3" s="37">
        <v>7.3656429004993473</v>
      </c>
      <c r="O3" s="37">
        <v>8.8158309793100536</v>
      </c>
      <c r="P3" s="37">
        <v>4.6499196781581045</v>
      </c>
      <c r="Q3" s="37">
        <v>5.8671286240518228</v>
      </c>
      <c r="R3" s="37">
        <v>7.3751765647751766</v>
      </c>
      <c r="S3" s="37">
        <v>7.5118835272003031</v>
      </c>
      <c r="T3" s="37">
        <v>4.2115902935956102</v>
      </c>
      <c r="U3" s="37">
        <v>5.3684419209060135</v>
      </c>
      <c r="V3" s="37">
        <v>6.8303003462288832</v>
      </c>
      <c r="W3" s="37">
        <v>4.440848825949713</v>
      </c>
      <c r="X3" s="37">
        <v>6.8987785922278864</v>
      </c>
      <c r="Y3" s="37">
        <v>7.8248396000787697</v>
      </c>
      <c r="Z3" s="37">
        <v>5.4560622274788964</v>
      </c>
      <c r="AA3" s="37">
        <v>2.773387417266989</v>
      </c>
      <c r="AB3" s="37">
        <v>9.9070862584685404</v>
      </c>
      <c r="AC3" s="37">
        <v>5.4981900700615878</v>
      </c>
      <c r="AD3" s="37">
        <v>6.3136996326949681</v>
      </c>
      <c r="AE3" s="37">
        <v>0.51673577758994305</v>
      </c>
      <c r="AF3" s="37">
        <v>2.7074998737775644</v>
      </c>
      <c r="AG3" s="37">
        <v>4.3186653230176777</v>
      </c>
      <c r="AH3" s="37">
        <v>4.0339253389134395</v>
      </c>
      <c r="AI3" s="37">
        <v>3.5411486339321927</v>
      </c>
      <c r="AJ3" s="37">
        <v>9.1711613434427157</v>
      </c>
      <c r="AK3" s="37">
        <v>8.6411787171999812</v>
      </c>
      <c r="AL3" s="37">
        <v>7.9334245010493332</v>
      </c>
      <c r="AM3" s="37">
        <v>10</v>
      </c>
      <c r="AN3" s="37">
        <v>2.2247439049256958</v>
      </c>
      <c r="AO3" s="37">
        <v>2.3060554746246122</v>
      </c>
      <c r="AP3" s="37">
        <v>4.8645651570637041</v>
      </c>
      <c r="AQ3" s="37">
        <v>1.1860732177405144</v>
      </c>
      <c r="AR3" s="37">
        <v>4.4356735957253219</v>
      </c>
      <c r="AS3" s="37">
        <v>7.6106747299015129</v>
      </c>
      <c r="AT3" s="37">
        <v>8.2931344121263688</v>
      </c>
      <c r="AU3" s="37">
        <v>5.3268327763212575</v>
      </c>
      <c r="AV3" s="37">
        <v>4.3892775447858323</v>
      </c>
      <c r="AW3" s="37">
        <v>4.012483123085353</v>
      </c>
      <c r="AX3" s="37">
        <v>9.2906874616960948</v>
      </c>
      <c r="AY3" s="37">
        <v>1.1181278483502404</v>
      </c>
      <c r="AZ3" s="37">
        <v>4.7675017211572976</v>
      </c>
      <c r="BA3" s="37">
        <v>8.3844449197105249</v>
      </c>
      <c r="BB3" s="37">
        <v>9.3608004775507343</v>
      </c>
      <c r="BC3" s="37">
        <v>4.7858913223353898</v>
      </c>
      <c r="BD3" s="37">
        <v>4.9918182680287604</v>
      </c>
      <c r="BE3" s="37">
        <v>8.9750173825867314</v>
      </c>
      <c r="BF3" s="37">
        <v>1.1393148810118332</v>
      </c>
      <c r="BG3" s="37">
        <v>1.8005277195719807</v>
      </c>
    </row>
    <row r="4" spans="1:59" s="19" customFormat="1" ht="15.75" customHeight="1" thickBot="1" x14ac:dyDescent="0.3">
      <c r="A4" s="170"/>
      <c r="B4" s="210"/>
      <c r="C4" s="108">
        <v>8.3333333333333329E-2</v>
      </c>
      <c r="D4" s="109" t="s">
        <v>208</v>
      </c>
      <c r="E4" s="110" t="s">
        <v>209</v>
      </c>
      <c r="F4" s="19" t="s">
        <v>246</v>
      </c>
      <c r="G4" s="19" t="s">
        <v>177</v>
      </c>
      <c r="H4" s="164"/>
      <c r="J4" s="45">
        <v>4.4726350625223326</v>
      </c>
      <c r="K4" s="45">
        <v>1.9941777452865335</v>
      </c>
      <c r="L4" s="45">
        <v>4.1428755473211876</v>
      </c>
      <c r="M4" s="45">
        <v>4.4552597991536569</v>
      </c>
      <c r="N4" s="45">
        <v>1.2756187155290095</v>
      </c>
      <c r="O4" s="45">
        <v>5.274980948977646</v>
      </c>
      <c r="P4" s="45">
        <v>4.6955900303034905</v>
      </c>
      <c r="Q4" s="45">
        <v>5.174665975410413</v>
      </c>
      <c r="R4" s="45">
        <v>6.9376194134018094</v>
      </c>
      <c r="S4" s="45">
        <v>10</v>
      </c>
      <c r="T4" s="45">
        <v>4.3051239158058756</v>
      </c>
      <c r="U4" s="45">
        <v>3.4298848314676604</v>
      </c>
      <c r="V4" s="45">
        <v>6.1127573870517873</v>
      </c>
      <c r="W4" s="45">
        <v>4.4836388832667922</v>
      </c>
      <c r="X4" s="45">
        <v>5.0818846169005498</v>
      </c>
      <c r="Y4" s="45">
        <v>5.2997754938823087</v>
      </c>
      <c r="Z4" s="45">
        <v>4.5439034167868968</v>
      </c>
      <c r="AA4" s="45">
        <v>0.15748990383704647</v>
      </c>
      <c r="AB4" s="45">
        <v>9.439648191419959</v>
      </c>
      <c r="AC4" s="45">
        <v>5.0353348746345015</v>
      </c>
      <c r="AD4" s="45">
        <v>6.1175337126357885</v>
      </c>
      <c r="AE4" s="45">
        <v>0.24903273759815964</v>
      </c>
      <c r="AF4" s="45">
        <v>0.89021018016179065</v>
      </c>
      <c r="AG4" s="45">
        <v>1.6962768151742169</v>
      </c>
      <c r="AH4" s="45">
        <v>1.7669763765777486</v>
      </c>
      <c r="AI4" s="45">
        <v>3.4535480236438212</v>
      </c>
      <c r="AJ4" s="45">
        <v>8.6297900132360112</v>
      </c>
      <c r="AK4" s="45">
        <v>7.0261631573538308</v>
      </c>
      <c r="AL4" s="45">
        <v>9.0327923418267666</v>
      </c>
      <c r="AM4" s="45">
        <v>8.9672262479038523</v>
      </c>
      <c r="AN4" s="45">
        <v>2.5950390581357183</v>
      </c>
      <c r="AO4" s="45">
        <v>1.0116821402239808</v>
      </c>
      <c r="AP4" s="45">
        <v>4.3983322100737343</v>
      </c>
      <c r="AQ4" s="45">
        <v>1.3269953871479472</v>
      </c>
      <c r="AR4" s="45">
        <v>4.7208347707394847</v>
      </c>
      <c r="AS4" s="45">
        <v>6.1058132049594311</v>
      </c>
      <c r="AT4" s="45">
        <v>7.7464921857221949</v>
      </c>
      <c r="AU4" s="45">
        <v>3.6806335216664494</v>
      </c>
      <c r="AV4" s="45">
        <v>4.0864319897435175</v>
      </c>
      <c r="AW4" s="45">
        <v>2.9752327208591285</v>
      </c>
      <c r="AX4" s="45">
        <v>7.7744333324259616</v>
      </c>
      <c r="AY4" s="45">
        <v>0.23783630210619147</v>
      </c>
      <c r="AZ4" s="45">
        <v>3.2478365009761632</v>
      </c>
      <c r="BA4" s="45">
        <v>4.8806734800631979</v>
      </c>
      <c r="BB4" s="45">
        <v>9.0158163495721517</v>
      </c>
      <c r="BC4" s="45">
        <v>3.5874995697780876</v>
      </c>
      <c r="BD4" s="45">
        <v>4.4184451942662051</v>
      </c>
      <c r="BE4" s="45">
        <v>8.0284603712326543</v>
      </c>
      <c r="BF4" s="45">
        <v>0.36678498085404843</v>
      </c>
      <c r="BG4" s="45">
        <v>1.4994517726207131</v>
      </c>
    </row>
    <row r="5" spans="1:59" s="19" customFormat="1" ht="15.75" customHeight="1" thickBot="1" x14ac:dyDescent="0.3">
      <c r="A5" s="170"/>
      <c r="B5" s="210"/>
      <c r="C5" s="108">
        <v>8.3333333333333329E-2</v>
      </c>
      <c r="D5" s="109" t="s">
        <v>211</v>
      </c>
      <c r="E5" s="110" t="s">
        <v>212</v>
      </c>
      <c r="F5" s="19" t="s">
        <v>247</v>
      </c>
      <c r="G5" s="19" t="s">
        <v>177</v>
      </c>
      <c r="H5" s="164"/>
      <c r="J5" s="45">
        <v>3.621331732178807</v>
      </c>
      <c r="K5" s="45">
        <v>2.7866327943578009</v>
      </c>
      <c r="L5" s="45">
        <v>1.7363829497933885</v>
      </c>
      <c r="M5" s="45">
        <v>0.58214752017116189</v>
      </c>
      <c r="N5" s="45">
        <v>0.68282060322020666</v>
      </c>
      <c r="O5" s="45">
        <v>5.302090298063467</v>
      </c>
      <c r="P5" s="45">
        <v>4.1798784340280957</v>
      </c>
      <c r="Q5" s="45">
        <v>4.0921938133106277</v>
      </c>
      <c r="R5" s="45">
        <v>6.7561834192878596</v>
      </c>
      <c r="S5" s="45">
        <v>10</v>
      </c>
      <c r="T5" s="45">
        <v>3.8292951399785378E-3</v>
      </c>
      <c r="U5" s="45">
        <v>2.243379820038629</v>
      </c>
      <c r="V5" s="45">
        <v>4.333888593614188</v>
      </c>
      <c r="W5" s="45">
        <v>5.1308471024076452</v>
      </c>
      <c r="X5" s="45">
        <v>2.1114991253266484</v>
      </c>
      <c r="Y5" s="45">
        <v>2.1009468709812147</v>
      </c>
      <c r="Z5" s="45">
        <v>3.2606604478161154</v>
      </c>
      <c r="AA5" s="45">
        <v>2.2259764057903149E-2</v>
      </c>
      <c r="AB5" s="45">
        <v>8.5828037597245803</v>
      </c>
      <c r="AC5" s="45">
        <v>4.4741205205632877</v>
      </c>
      <c r="AD5" s="45">
        <v>1.0079716521185074</v>
      </c>
      <c r="AE5" s="45">
        <v>0.14613522014305408</v>
      </c>
      <c r="AF5" s="45">
        <v>1.2749987267655547</v>
      </c>
      <c r="AG5" s="45">
        <v>1.0044310021805425</v>
      </c>
      <c r="AH5" s="45">
        <v>1.0828967915151106</v>
      </c>
      <c r="AI5" s="45">
        <v>0.55868553754365868</v>
      </c>
      <c r="AJ5" s="45">
        <v>8.1874688632338621</v>
      </c>
      <c r="AK5" s="45">
        <v>4.9030830841600412</v>
      </c>
      <c r="AL5" s="45">
        <v>8.6942792709724763</v>
      </c>
      <c r="AM5" s="45">
        <v>8.6844648670440261</v>
      </c>
      <c r="AN5" s="45">
        <v>1.0005165430087168</v>
      </c>
      <c r="AO5" s="45">
        <v>0.99306909085979489</v>
      </c>
      <c r="AP5" s="45">
        <v>3.5022368361583744</v>
      </c>
      <c r="AQ5" s="45">
        <v>0.32325958424602275</v>
      </c>
      <c r="AR5" s="45">
        <v>0.79744392957877552</v>
      </c>
      <c r="AS5" s="45">
        <v>4.5831063710795092</v>
      </c>
      <c r="AT5" s="45">
        <v>7.6484085670826616</v>
      </c>
      <c r="AU5" s="45">
        <v>3.9021049593337849</v>
      </c>
      <c r="AV5" s="45">
        <v>1.4658471634138557E-2</v>
      </c>
      <c r="AW5" s="45">
        <v>2.4650941281496017</v>
      </c>
      <c r="AX5" s="45">
        <v>4.0951615705454625</v>
      </c>
      <c r="AY5" s="45">
        <v>4.0495945449434273E-2</v>
      </c>
      <c r="AZ5" s="45">
        <v>1.1691818401654472</v>
      </c>
      <c r="BA5" s="45">
        <v>3.2086574170206617</v>
      </c>
      <c r="BB5" s="45">
        <v>7.7238531828624248</v>
      </c>
      <c r="BC5" s="45">
        <v>4.5511147519982392E-2</v>
      </c>
      <c r="BD5" s="45">
        <v>3.1397343293757172</v>
      </c>
      <c r="BE5" s="45">
        <v>0.62186028876410993</v>
      </c>
      <c r="BF5" s="45">
        <v>4.0068900439989615E-3</v>
      </c>
      <c r="BG5" s="45">
        <v>4.0610805352994335E-2</v>
      </c>
    </row>
    <row r="6" spans="1:59" s="47" customFormat="1" ht="15.75" customHeight="1" thickBot="1" x14ac:dyDescent="0.3">
      <c r="A6" s="171"/>
      <c r="B6" s="211"/>
      <c r="C6" s="193" t="s">
        <v>201</v>
      </c>
      <c r="D6" s="194"/>
      <c r="E6" s="195"/>
      <c r="F6" s="47" t="s">
        <v>248</v>
      </c>
      <c r="G6" s="47" t="s">
        <v>177</v>
      </c>
      <c r="H6" s="164"/>
      <c r="J6" s="51">
        <v>4.8778519170919399</v>
      </c>
      <c r="K6" s="51">
        <v>2.7916495914810211</v>
      </c>
      <c r="L6" s="51">
        <v>4.1258906175323729</v>
      </c>
      <c r="M6" s="51">
        <v>3.2037361422649462</v>
      </c>
      <c r="N6" s="51">
        <v>2.9739750617486953</v>
      </c>
      <c r="O6" s="51">
        <v>6.7349356649889405</v>
      </c>
      <c r="P6" s="51">
        <v>4.5073632679086293</v>
      </c>
      <c r="Q6" s="51">
        <v>5.0924519194542404</v>
      </c>
      <c r="R6" s="51">
        <v>7.0418210874982021</v>
      </c>
      <c r="S6" s="51">
        <v>9.1706278424000995</v>
      </c>
      <c r="T6" s="51">
        <v>2.8418537298730602</v>
      </c>
      <c r="U6" s="51">
        <v>3.5238859661213802</v>
      </c>
      <c r="V6" s="51">
        <v>5.8079150955334367</v>
      </c>
      <c r="W6" s="51">
        <v>4.6508671181358689</v>
      </c>
      <c r="X6" s="51">
        <v>4.8271320667085504</v>
      </c>
      <c r="Y6" s="51">
        <v>5.2752428672168641</v>
      </c>
      <c r="Z6" s="51">
        <v>4.4240602845966919</v>
      </c>
      <c r="AA6" s="51">
        <v>1.0021755065563409</v>
      </c>
      <c r="AB6" s="51">
        <v>9.304444728429095</v>
      </c>
      <c r="AC6" s="51">
        <v>5.0025484884197926</v>
      </c>
      <c r="AD6" s="51">
        <v>4.4357981064414798</v>
      </c>
      <c r="AE6" s="51">
        <v>0.35194302312490761</v>
      </c>
      <c r="AF6" s="51">
        <v>1.6242362602349696</v>
      </c>
      <c r="AG6" s="51">
        <v>2.3397910467908121</v>
      </c>
      <c r="AH6" s="51">
        <v>2.221328830671724</v>
      </c>
      <c r="AI6" s="51">
        <v>2.5114934380604508</v>
      </c>
      <c r="AJ6" s="51">
        <v>8.7224760115943418</v>
      </c>
      <c r="AK6" s="51">
        <v>6.6559846439776731</v>
      </c>
      <c r="AL6" s="51">
        <v>8.5461348526296312</v>
      </c>
      <c r="AM6" s="51">
        <v>9.2291181884914568</v>
      </c>
      <c r="AN6" s="51">
        <v>1.9400998353567103</v>
      </c>
      <c r="AO6" s="51">
        <v>1.4681441090296607</v>
      </c>
      <c r="AP6" s="51">
        <v>4.2108474968343135</v>
      </c>
      <c r="AQ6" s="51">
        <v>0.98234097773170359</v>
      </c>
      <c r="AR6" s="51">
        <v>3.3199722312441424</v>
      </c>
      <c r="AS6" s="51">
        <v>6.0998647686468175</v>
      </c>
      <c r="AT6" s="51">
        <v>7.8555222607586996</v>
      </c>
      <c r="AU6" s="51">
        <v>4.215885279463377</v>
      </c>
      <c r="AV6" s="51">
        <v>2.8630553888163228</v>
      </c>
      <c r="AW6" s="51">
        <v>3.1509366573646935</v>
      </c>
      <c r="AX6" s="51">
        <v>6.9875140477676281</v>
      </c>
      <c r="AY6" s="51">
        <v>0.47581648600893728</v>
      </c>
      <c r="AZ6" s="51">
        <v>3.0865345387474816</v>
      </c>
      <c r="BA6" s="51">
        <v>5.4875889262056088</v>
      </c>
      <c r="BB6" s="51">
        <v>8.6464645147263486</v>
      </c>
      <c r="BC6" s="51">
        <v>2.7784244436224763</v>
      </c>
      <c r="BD6" s="51">
        <v>4.1822690434761869</v>
      </c>
      <c r="BE6" s="51">
        <v>5.9906698704597598</v>
      </c>
      <c r="BF6" s="51">
        <v>0.5310338049975909</v>
      </c>
      <c r="BG6" s="51">
        <v>1.1135300991818962</v>
      </c>
    </row>
    <row r="7" spans="1:59" s="19" customFormat="1" ht="15.75" customHeight="1" thickBot="1" x14ac:dyDescent="0.3">
      <c r="A7" s="169">
        <v>0.25</v>
      </c>
      <c r="B7" s="209" t="s">
        <v>213</v>
      </c>
      <c r="C7" s="108">
        <v>0.1</v>
      </c>
      <c r="D7" s="109" t="s">
        <v>215</v>
      </c>
      <c r="E7" s="110" t="s">
        <v>216</v>
      </c>
      <c r="F7" s="19" t="s">
        <v>249</v>
      </c>
      <c r="G7" s="19" t="s">
        <v>177</v>
      </c>
      <c r="H7" s="164"/>
      <c r="J7" s="45">
        <v>8.7980072900221433</v>
      </c>
      <c r="K7" s="45">
        <v>5.5404154017111429</v>
      </c>
      <c r="L7" s="45">
        <v>6.7290503409733544</v>
      </c>
      <c r="M7" s="45">
        <v>5.8479561283584705</v>
      </c>
      <c r="N7" s="45">
        <v>4.977903798813557</v>
      </c>
      <c r="O7" s="45">
        <v>1.9420668758629411</v>
      </c>
      <c r="P7" s="45">
        <v>8.4721054980964912</v>
      </c>
      <c r="Q7" s="45">
        <v>9.0140760062427354</v>
      </c>
      <c r="R7" s="45">
        <v>9.179978757960674</v>
      </c>
      <c r="S7" s="45">
        <v>4.1287505928671537</v>
      </c>
      <c r="T7" s="45">
        <v>3.2063268784765766</v>
      </c>
      <c r="U7" s="45">
        <v>5.1526559797175553</v>
      </c>
      <c r="V7" s="45">
        <v>9.2675040284578944</v>
      </c>
      <c r="W7" s="45">
        <v>4.4249758906023393</v>
      </c>
      <c r="X7" s="45">
        <v>8.8177023511024526</v>
      </c>
      <c r="Y7" s="45">
        <v>4.2671207735055816</v>
      </c>
      <c r="Z7" s="45">
        <v>6.4212334497535632</v>
      </c>
      <c r="AA7" s="45">
        <v>4.8620718741882989</v>
      </c>
      <c r="AB7" s="45">
        <v>3.4998309246034025</v>
      </c>
      <c r="AC7" s="45">
        <v>1.1445262696723608</v>
      </c>
      <c r="AD7" s="45">
        <v>5.2516195787217539</v>
      </c>
      <c r="AE7" s="45">
        <v>1.4267360671995803</v>
      </c>
      <c r="AF7" s="45">
        <v>4.2453767410572594</v>
      </c>
      <c r="AG7" s="45">
        <v>4.9360949887612193</v>
      </c>
      <c r="AH7" s="45">
        <v>5.0981065728007753</v>
      </c>
      <c r="AI7" s="45">
        <v>0.87891031751890369</v>
      </c>
      <c r="AJ7" s="45">
        <v>7.4236176829566105</v>
      </c>
      <c r="AK7" s="45">
        <v>8.1974374785817581</v>
      </c>
      <c r="AL7" s="45">
        <v>5.8777142528321722</v>
      </c>
      <c r="AM7" s="45">
        <v>6.291387260780569</v>
      </c>
      <c r="AN7" s="45">
        <v>4.9849309561788617</v>
      </c>
      <c r="AO7" s="45">
        <v>0.63199143836021798</v>
      </c>
      <c r="AP7" s="45">
        <v>7.212399458860757</v>
      </c>
      <c r="AQ7" s="45">
        <v>4.9592444899996995</v>
      </c>
      <c r="AR7" s="45">
        <v>4.4414585285090942</v>
      </c>
      <c r="AS7" s="45">
        <v>3.4789920729433468</v>
      </c>
      <c r="AT7" s="45">
        <v>8.3455526895300984</v>
      </c>
      <c r="AU7" s="45">
        <v>6.3419963562368569</v>
      </c>
      <c r="AV7" s="45">
        <v>2.0202127715938221</v>
      </c>
      <c r="AW7" s="45">
        <v>0</v>
      </c>
      <c r="AX7" s="45">
        <v>5.1856168475657451</v>
      </c>
      <c r="AY7" s="45">
        <v>0</v>
      </c>
      <c r="AZ7" s="45">
        <v>4.3450780852471018</v>
      </c>
      <c r="BA7" s="45">
        <v>9.7208913237183978</v>
      </c>
      <c r="BB7" s="45">
        <v>4.8731256488387338</v>
      </c>
      <c r="BC7" s="45">
        <v>3.6905057455367909</v>
      </c>
      <c r="BD7" s="45">
        <v>5.3142956930352101</v>
      </c>
      <c r="BE7" s="45">
        <v>5.0530319529541314</v>
      </c>
      <c r="BF7" s="45">
        <v>0</v>
      </c>
      <c r="BG7" s="45">
        <v>6.3258613385778331</v>
      </c>
    </row>
    <row r="8" spans="1:59" ht="15.75" customHeight="1" thickBot="1" x14ac:dyDescent="0.3">
      <c r="A8" s="170"/>
      <c r="B8" s="210"/>
      <c r="C8" s="108">
        <v>0.05</v>
      </c>
      <c r="D8" s="109" t="s">
        <v>219</v>
      </c>
      <c r="E8" s="110" t="s">
        <v>220</v>
      </c>
      <c r="F8" s="12" t="s">
        <v>250</v>
      </c>
      <c r="G8" s="12" t="s">
        <v>177</v>
      </c>
      <c r="H8" s="164"/>
      <c r="J8" s="45">
        <v>8.6604827851992283</v>
      </c>
      <c r="K8" s="45">
        <v>5.4972747116685294</v>
      </c>
      <c r="L8" s="45">
        <v>6.4474603740495198</v>
      </c>
      <c r="M8" s="45">
        <v>9.5304681348008362</v>
      </c>
      <c r="N8" s="45">
        <v>4.1603855752405021</v>
      </c>
      <c r="O8" s="45">
        <v>6.3276483600090447</v>
      </c>
      <c r="P8" s="45">
        <v>8.5049745705073683</v>
      </c>
      <c r="Q8" s="45">
        <v>8.3310059077194083</v>
      </c>
      <c r="R8" s="45">
        <v>8.2644357248359963</v>
      </c>
      <c r="S8" s="45">
        <v>4.6254457367462987</v>
      </c>
      <c r="T8" s="45">
        <v>7.3623839756314213</v>
      </c>
      <c r="U8" s="45">
        <v>4.4453633046376488</v>
      </c>
      <c r="V8" s="45">
        <v>8.8353644959724118</v>
      </c>
      <c r="W8" s="45">
        <v>5.0013010847408186</v>
      </c>
      <c r="X8" s="45">
        <v>8.1560724254893788</v>
      </c>
      <c r="Y8" s="45">
        <v>3.7915151472679156</v>
      </c>
      <c r="Z8" s="45">
        <v>6.8446757363151791</v>
      </c>
      <c r="AA8" s="45">
        <v>4.7401696482649642</v>
      </c>
      <c r="AB8" s="45">
        <v>3.6165321494130112</v>
      </c>
      <c r="AC8" s="45">
        <v>1.3785515839677223</v>
      </c>
      <c r="AD8" s="45">
        <v>5.1491108278919757</v>
      </c>
      <c r="AE8" s="45">
        <v>7.6262358973047046</v>
      </c>
      <c r="AF8" s="45">
        <v>3.7875436669667946</v>
      </c>
      <c r="AG8" s="45">
        <v>4.5724161756031449</v>
      </c>
      <c r="AH8" s="45">
        <v>5.3406695210941155</v>
      </c>
      <c r="AI8" s="45">
        <v>9.5551278341646988</v>
      </c>
      <c r="AJ8" s="45">
        <v>6.7596495996851642</v>
      </c>
      <c r="AK8" s="45">
        <v>7.6057477096461383</v>
      </c>
      <c r="AL8" s="45">
        <v>5.6813087019385087</v>
      </c>
      <c r="AM8" s="45">
        <v>5.586720058503051</v>
      </c>
      <c r="AN8" s="45">
        <v>5.0018746908006815</v>
      </c>
      <c r="AO8" s="45">
        <v>1.0392702049139779</v>
      </c>
      <c r="AP8" s="45">
        <v>6.6886775696365657</v>
      </c>
      <c r="AQ8" s="45">
        <v>4.9813634671491425</v>
      </c>
      <c r="AR8" s="45">
        <v>4.1011909095964798</v>
      </c>
      <c r="AS8" s="45">
        <v>3.2361182153488977</v>
      </c>
      <c r="AT8" s="45">
        <v>7.4031016299872006</v>
      </c>
      <c r="AU8" s="45">
        <v>6.1215596501081215</v>
      </c>
      <c r="AV8" s="45">
        <v>0</v>
      </c>
      <c r="AW8" s="45">
        <v>5.7142857142857144</v>
      </c>
      <c r="AX8" s="45">
        <v>5.1168911197552411</v>
      </c>
      <c r="AY8" s="45">
        <v>8.8079055846325538</v>
      </c>
      <c r="AZ8" s="45">
        <v>3.7348013302542702</v>
      </c>
      <c r="BA8" s="45">
        <v>9.2870900493464568</v>
      </c>
      <c r="BB8" s="45">
        <v>4.254147598650996</v>
      </c>
      <c r="BC8" s="45">
        <v>7.719514823248633</v>
      </c>
      <c r="BD8" s="45">
        <v>5.2070941859314264</v>
      </c>
      <c r="BE8" s="45">
        <v>2.8046596208503614</v>
      </c>
      <c r="BF8" s="45">
        <v>8.8803346194467103</v>
      </c>
      <c r="BG8" s="45">
        <v>6.115414879630741</v>
      </c>
    </row>
    <row r="9" spans="1:59" ht="15.75" customHeight="1" thickBot="1" x14ac:dyDescent="0.3">
      <c r="A9" s="170"/>
      <c r="B9" s="210"/>
      <c r="C9" s="108">
        <v>0.1</v>
      </c>
      <c r="D9" s="109" t="s">
        <v>222</v>
      </c>
      <c r="E9" s="110" t="s">
        <v>223</v>
      </c>
      <c r="F9" s="12" t="s">
        <v>251</v>
      </c>
      <c r="G9" s="12" t="s">
        <v>177</v>
      </c>
      <c r="H9" s="164"/>
      <c r="J9" s="45">
        <v>8.2211155282437893</v>
      </c>
      <c r="K9" s="45">
        <v>5.5653808737574764</v>
      </c>
      <c r="L9" s="45">
        <v>7.0744706050714807</v>
      </c>
      <c r="M9" s="45">
        <v>5.2515341180215831</v>
      </c>
      <c r="N9" s="45">
        <v>2.9637982213514991</v>
      </c>
      <c r="O9" s="45">
        <v>2.4851695240530711</v>
      </c>
      <c r="P9" s="45">
        <v>8.4393675534176591</v>
      </c>
      <c r="Q9" s="45">
        <v>9.1937026091220169</v>
      </c>
      <c r="R9" s="45">
        <v>9.0315171067596847</v>
      </c>
      <c r="S9" s="45">
        <v>5.7142857142857144</v>
      </c>
      <c r="T9" s="45">
        <v>1.7479033461813327</v>
      </c>
      <c r="U9" s="45">
        <v>4.8904193993007699</v>
      </c>
      <c r="V9" s="45">
        <v>9.1597975152216637</v>
      </c>
      <c r="W9" s="45">
        <v>4.6323479698346599</v>
      </c>
      <c r="X9" s="45">
        <v>8.5978484295518776</v>
      </c>
      <c r="Y9" s="45">
        <v>4.0024507262913946</v>
      </c>
      <c r="Z9" s="45">
        <v>6.1970602483191204</v>
      </c>
      <c r="AA9" s="45">
        <v>2.1835100794504378</v>
      </c>
      <c r="AB9" s="45">
        <v>3.7157011945806309</v>
      </c>
      <c r="AC9" s="45">
        <v>2.6788206252452773</v>
      </c>
      <c r="AD9" s="45">
        <v>5.0511143726264924</v>
      </c>
      <c r="AE9" s="45">
        <v>1.3407769398236415</v>
      </c>
      <c r="AF9" s="45">
        <v>7.1590325744782479</v>
      </c>
      <c r="AG9" s="45">
        <v>5.1762431091855445</v>
      </c>
      <c r="AH9" s="45">
        <v>4.3975994503771529</v>
      </c>
      <c r="AI9" s="45">
        <v>0.67470542514012921</v>
      </c>
      <c r="AJ9" s="45">
        <v>6.8683082818132446</v>
      </c>
      <c r="AK9" s="45">
        <v>6.816750203519355</v>
      </c>
      <c r="AL9" s="45">
        <v>5.4160103951052649</v>
      </c>
      <c r="AM9" s="45">
        <v>6.0872727913696894</v>
      </c>
      <c r="AN9" s="45">
        <v>4.4433126233165847</v>
      </c>
      <c r="AO9" s="45">
        <v>0</v>
      </c>
      <c r="AP9" s="45">
        <v>6.2596430894623767</v>
      </c>
      <c r="AQ9" s="45">
        <v>4.9884637184330858</v>
      </c>
      <c r="AR9" s="45">
        <v>4.9127930383796414</v>
      </c>
      <c r="AS9" s="45">
        <v>3.7332864724483721</v>
      </c>
      <c r="AT9" s="45">
        <v>8.6728121035101999</v>
      </c>
      <c r="AU9" s="45">
        <v>6.0071245207129307</v>
      </c>
      <c r="AV9" s="45">
        <v>1.1383454975613274</v>
      </c>
      <c r="AW9" s="45">
        <v>0.54263771927157323</v>
      </c>
      <c r="AX9" s="45">
        <v>6.8467243477552344</v>
      </c>
      <c r="AY9" s="45">
        <v>0.3645350999119189</v>
      </c>
      <c r="AZ9" s="45">
        <v>4.5781120707853926</v>
      </c>
      <c r="BA9" s="45">
        <v>8.1165458166998263</v>
      </c>
      <c r="BB9" s="45" t="s">
        <v>169</v>
      </c>
      <c r="BC9" s="45">
        <v>0.51428706023032511</v>
      </c>
      <c r="BD9" s="45">
        <v>6.7303226342981173</v>
      </c>
      <c r="BE9" s="45">
        <v>5.8902546579602681</v>
      </c>
      <c r="BF9" s="45">
        <v>2.3328707391680227E-2</v>
      </c>
      <c r="BG9" s="45">
        <v>10</v>
      </c>
    </row>
    <row r="10" spans="1:59" s="59" customFormat="1" ht="15.75" customHeight="1" thickBot="1" x14ac:dyDescent="0.3">
      <c r="A10" s="171"/>
      <c r="B10" s="211"/>
      <c r="C10" s="190" t="s">
        <v>213</v>
      </c>
      <c r="D10" s="191"/>
      <c r="E10" s="192"/>
      <c r="F10" s="59" t="s">
        <v>252</v>
      </c>
      <c r="G10" s="59" t="s">
        <v>177</v>
      </c>
      <c r="H10" s="164"/>
      <c r="J10" s="51">
        <v>8.4474729751400268</v>
      </c>
      <c r="K10" s="51">
        <v>5.3528873300828304</v>
      </c>
      <c r="L10" s="51">
        <v>6.7521722152010124</v>
      </c>
      <c r="M10" s="51">
        <v>6.303338258178905</v>
      </c>
      <c r="N10" s="51">
        <v>4.1050546928734635</v>
      </c>
      <c r="O10" s="51">
        <v>3.0108441168127742</v>
      </c>
      <c r="P10" s="51">
        <v>8.3636377360499701</v>
      </c>
      <c r="Q10" s="51">
        <v>8.8733890866812501</v>
      </c>
      <c r="R10" s="51">
        <v>8.9111722562752895</v>
      </c>
      <c r="S10" s="51">
        <v>4.862303670210407</v>
      </c>
      <c r="T10" s="51">
        <v>3.5265433898407279</v>
      </c>
      <c r="U10" s="51">
        <v>5.0860043533542596</v>
      </c>
      <c r="V10" s="51">
        <v>9.1207696123992861</v>
      </c>
      <c r="W10" s="51">
        <v>4.5748934785845341</v>
      </c>
      <c r="X10" s="51">
        <v>8.5356708887687915</v>
      </c>
      <c r="Y10" s="51">
        <v>4.1464107274638513</v>
      </c>
      <c r="Z10" s="51">
        <v>6.6215969216008599</v>
      </c>
      <c r="AA10" s="51">
        <v>3.7982478504203341</v>
      </c>
      <c r="AB10" s="51">
        <v>3.5447521483554936</v>
      </c>
      <c r="AC10" s="51">
        <v>1.8050490747605994</v>
      </c>
      <c r="AD10" s="51">
        <v>4.9786314257446627</v>
      </c>
      <c r="AE10" s="51">
        <v>2.6715944196816213</v>
      </c>
      <c r="AF10" s="51">
        <v>4.9720282091765267</v>
      </c>
      <c r="AG10" s="51">
        <v>4.9594184742993344</v>
      </c>
      <c r="AH10" s="51">
        <v>4.8794347013405863</v>
      </c>
      <c r="AI10" s="51">
        <v>2.5060152585813311</v>
      </c>
      <c r="AJ10" s="51">
        <v>7.1546627818170325</v>
      </c>
      <c r="AK10" s="51">
        <v>7.5580904552581742</v>
      </c>
      <c r="AL10" s="51">
        <v>5.6533617205265561</v>
      </c>
      <c r="AM10" s="51">
        <v>6.135874838043037</v>
      </c>
      <c r="AN10" s="51">
        <v>4.7716723699583143</v>
      </c>
      <c r="AO10" s="51">
        <v>0.46065061632688281</v>
      </c>
      <c r="AP10" s="51">
        <v>6.653307419521286</v>
      </c>
      <c r="AQ10" s="51">
        <v>4.9468152457291641</v>
      </c>
      <c r="AR10" s="51">
        <v>4.6346831305046825</v>
      </c>
      <c r="AS10" s="51">
        <v>3.5321350612264673</v>
      </c>
      <c r="AT10" s="51">
        <v>8.2112267218193953</v>
      </c>
      <c r="AU10" s="51">
        <v>6.1741462464696992</v>
      </c>
      <c r="AV10" s="51">
        <v>1.3955325911659873</v>
      </c>
      <c r="AW10" s="51">
        <v>1.3599122305657723</v>
      </c>
      <c r="AX10" s="51">
        <v>5.8303940004425439</v>
      </c>
      <c r="AY10" s="51">
        <v>1.9880305239554914</v>
      </c>
      <c r="AZ10" s="51">
        <v>4.3074617909594775</v>
      </c>
      <c r="BA10" s="51">
        <v>8.9736950878322936</v>
      </c>
      <c r="BB10" s="51">
        <v>0</v>
      </c>
      <c r="BC10" s="51">
        <v>3.1103568100754257</v>
      </c>
      <c r="BD10" s="51">
        <v>5.9266916979628341</v>
      </c>
      <c r="BE10" s="51">
        <v>4.7860255054761902</v>
      </c>
      <c r="BF10" s="51">
        <v>1.8281206249508908</v>
      </c>
      <c r="BG10" s="51">
        <v>7.7534275113572804</v>
      </c>
    </row>
    <row r="11" spans="1:59" s="32" customFormat="1" ht="15.75" customHeight="1" thickBot="1" x14ac:dyDescent="0.3">
      <c r="A11" s="169">
        <v>0.3</v>
      </c>
      <c r="B11" s="209" t="s">
        <v>224</v>
      </c>
      <c r="C11" s="108">
        <v>0.15</v>
      </c>
      <c r="D11" s="109" t="s">
        <v>226</v>
      </c>
      <c r="E11" s="110" t="s">
        <v>227</v>
      </c>
      <c r="F11" s="32" t="s">
        <v>253</v>
      </c>
      <c r="G11" s="32" t="s">
        <v>177</v>
      </c>
      <c r="H11" s="164"/>
      <c r="J11" s="37">
        <v>5.5138232879207489</v>
      </c>
      <c r="K11" s="37">
        <v>6.7943337164967712</v>
      </c>
      <c r="L11" s="37" t="s">
        <v>169</v>
      </c>
      <c r="M11" s="37">
        <v>2.8604909847830391</v>
      </c>
      <c r="N11" s="37">
        <v>2.8155857261771655</v>
      </c>
      <c r="O11" s="37">
        <v>2.0762132486644602</v>
      </c>
      <c r="P11" s="37">
        <v>4.4067592560128839</v>
      </c>
      <c r="Q11" s="37">
        <v>6.4702350282293137</v>
      </c>
      <c r="R11" s="37">
        <v>8.2688409402683085</v>
      </c>
      <c r="S11" s="37">
        <v>9.7400091701925113</v>
      </c>
      <c r="T11" s="37">
        <v>2.1236938026233974</v>
      </c>
      <c r="U11" s="37">
        <v>5.1139770383166523</v>
      </c>
      <c r="V11" s="37">
        <v>6.0202392573463381</v>
      </c>
      <c r="W11" s="37">
        <v>3.9422292851817731</v>
      </c>
      <c r="X11" s="37">
        <v>6.0762072046575941</v>
      </c>
      <c r="Y11" s="37">
        <v>5.6899977803201391</v>
      </c>
      <c r="Z11" s="37">
        <v>3.9779305175984172</v>
      </c>
      <c r="AA11" s="37">
        <v>3.6596584586713576</v>
      </c>
      <c r="AB11" s="37">
        <v>8.4313790629686576</v>
      </c>
      <c r="AC11" s="37">
        <v>3.2163494788865221</v>
      </c>
      <c r="AD11" s="37">
        <v>5.8148673668101756</v>
      </c>
      <c r="AE11" s="37">
        <v>0.67299258896125236</v>
      </c>
      <c r="AF11" s="37">
        <v>1.0766344772600731</v>
      </c>
      <c r="AG11" s="37" t="s">
        <v>169</v>
      </c>
      <c r="AH11" s="37">
        <v>3.2494363826792965</v>
      </c>
      <c r="AI11" s="37">
        <v>2.2897752626253371</v>
      </c>
      <c r="AJ11" s="37">
        <v>6.9080552201033711</v>
      </c>
      <c r="AK11" s="37">
        <v>5.954581925126921</v>
      </c>
      <c r="AL11" s="37">
        <v>6.9917136808936906</v>
      </c>
      <c r="AM11" s="37">
        <v>8.6597057866481073</v>
      </c>
      <c r="AN11" s="37" t="s">
        <v>169</v>
      </c>
      <c r="AO11" s="37">
        <v>6.3172896603700197</v>
      </c>
      <c r="AP11" s="37">
        <v>6.3736831769105873</v>
      </c>
      <c r="AQ11" s="37">
        <v>7.3153462238399314</v>
      </c>
      <c r="AR11" s="37">
        <v>3.1809045132966771</v>
      </c>
      <c r="AS11" s="37" t="s">
        <v>169</v>
      </c>
      <c r="AT11" s="37">
        <v>8.9377280616487127</v>
      </c>
      <c r="AU11" s="37">
        <v>4.8964564619236883</v>
      </c>
      <c r="AV11" s="37">
        <v>3.0038846191943587</v>
      </c>
      <c r="AW11" s="37">
        <v>2.9010789430096806</v>
      </c>
      <c r="AX11" s="37">
        <v>6.5944054108223593</v>
      </c>
      <c r="AY11" s="37">
        <v>0.43681033042349143</v>
      </c>
      <c r="AZ11" s="37">
        <v>3.1581518889745892</v>
      </c>
      <c r="BA11" s="37">
        <v>6.9733857159681891</v>
      </c>
      <c r="BB11" s="37">
        <v>2.9184479612964855</v>
      </c>
      <c r="BC11" s="37">
        <v>2.742114299340463</v>
      </c>
      <c r="BD11" s="37">
        <v>9.6523942560057527</v>
      </c>
      <c r="BE11" s="37">
        <v>2.7820641257746663</v>
      </c>
      <c r="BF11" s="37">
        <v>0.49550750901299023</v>
      </c>
      <c r="BG11" s="37" t="s">
        <v>169</v>
      </c>
    </row>
    <row r="12" spans="1:59" s="19" customFormat="1" ht="15.75" customHeight="1" thickBot="1" x14ac:dyDescent="0.3">
      <c r="A12" s="170"/>
      <c r="B12" s="210"/>
      <c r="C12" s="108">
        <v>0.15</v>
      </c>
      <c r="D12" s="109" t="s">
        <v>229</v>
      </c>
      <c r="E12" s="110" t="s">
        <v>230</v>
      </c>
      <c r="F12" s="19" t="s">
        <v>254</v>
      </c>
      <c r="G12" s="19" t="s">
        <v>177</v>
      </c>
      <c r="H12" s="164"/>
      <c r="J12" s="45">
        <v>8.5801530303168256</v>
      </c>
      <c r="K12" s="45">
        <v>8.2261737592057642</v>
      </c>
      <c r="L12" s="45" t="s">
        <v>169</v>
      </c>
      <c r="M12" s="45">
        <v>4.2095781981941913</v>
      </c>
      <c r="N12" s="45">
        <v>0</v>
      </c>
      <c r="O12" s="45">
        <v>1.3090975158047828</v>
      </c>
      <c r="P12" s="45">
        <v>6.1381522748720325</v>
      </c>
      <c r="Q12" s="45">
        <v>8.7131115257117155</v>
      </c>
      <c r="R12" s="45">
        <v>9.5692480221284359</v>
      </c>
      <c r="S12" s="45">
        <v>4.6230317652683812</v>
      </c>
      <c r="T12" s="45">
        <v>0.84877662044416058</v>
      </c>
      <c r="U12" s="45">
        <v>6.7814120987359683</v>
      </c>
      <c r="V12" s="45">
        <v>9.0318171530279052</v>
      </c>
      <c r="W12" s="45">
        <v>6.0300336280409592</v>
      </c>
      <c r="X12" s="45">
        <v>8.5031446829776129</v>
      </c>
      <c r="Y12" s="45">
        <v>5.545882157094427</v>
      </c>
      <c r="Z12" s="45">
        <v>3.1647510157543364</v>
      </c>
      <c r="AA12" s="45">
        <v>1.9705113528368599</v>
      </c>
      <c r="AB12" s="45">
        <v>7.4932778853985678</v>
      </c>
      <c r="AC12" s="45">
        <v>2.1308464306355801</v>
      </c>
      <c r="AD12" s="45">
        <v>6.725957263795733</v>
      </c>
      <c r="AE12" s="45">
        <v>2.7526911499883959</v>
      </c>
      <c r="AF12" s="45">
        <v>1.0708252508905276</v>
      </c>
      <c r="AG12" s="45" t="s">
        <v>169</v>
      </c>
      <c r="AH12" s="45">
        <v>5.198038426525744</v>
      </c>
      <c r="AI12" s="45">
        <v>2.2739476375824692</v>
      </c>
      <c r="AJ12" s="45">
        <v>8.5840289163595962</v>
      </c>
      <c r="AK12" s="45">
        <v>9.0212077723996149</v>
      </c>
      <c r="AL12" s="45">
        <v>4.9821024329928019</v>
      </c>
      <c r="AM12" s="45">
        <v>9.4215033516846791</v>
      </c>
      <c r="AN12" s="45" t="s">
        <v>169</v>
      </c>
      <c r="AO12" s="45">
        <v>5.1441107558147543</v>
      </c>
      <c r="AP12" s="45">
        <v>8.3929916169559142</v>
      </c>
      <c r="AQ12" s="45">
        <v>1.5760950789671567E-2</v>
      </c>
      <c r="AR12" s="45">
        <v>4.111652371572414</v>
      </c>
      <c r="AS12" s="45" t="s">
        <v>169</v>
      </c>
      <c r="AT12" s="45">
        <v>9.6069551321413975</v>
      </c>
      <c r="AU12" s="45">
        <v>6.6909945271339568</v>
      </c>
      <c r="AV12" s="45">
        <v>2.9883146149099957</v>
      </c>
      <c r="AW12" s="45">
        <v>4.2164253945930694</v>
      </c>
      <c r="AX12" s="45">
        <v>5.8281116253798979</v>
      </c>
      <c r="AY12" s="45">
        <v>3.128695474298453</v>
      </c>
      <c r="AZ12" s="45">
        <v>3.9125040021493027</v>
      </c>
      <c r="BA12" s="45">
        <v>9.5143668441803904</v>
      </c>
      <c r="BB12" s="45">
        <v>0</v>
      </c>
      <c r="BC12" s="45">
        <v>1.6113719701077649</v>
      </c>
      <c r="BD12" s="45">
        <v>7.986354150098208</v>
      </c>
      <c r="BE12" s="45">
        <v>0</v>
      </c>
      <c r="BF12" s="45">
        <v>2.8197758753832511</v>
      </c>
      <c r="BG12" s="45" t="s">
        <v>169</v>
      </c>
    </row>
    <row r="13" spans="1:59" s="47" customFormat="1" ht="15.75" customHeight="1" thickBot="1" x14ac:dyDescent="0.3">
      <c r="A13" s="171"/>
      <c r="B13" s="211"/>
      <c r="C13" s="193" t="s">
        <v>224</v>
      </c>
      <c r="D13" s="194"/>
      <c r="E13" s="195"/>
      <c r="F13" s="47" t="s">
        <v>255</v>
      </c>
      <c r="G13" s="47" t="s">
        <v>177</v>
      </c>
      <c r="H13" s="164"/>
      <c r="J13" s="51">
        <v>7.0049766776529472</v>
      </c>
      <c r="K13" s="51">
        <v>7.4687917829086006</v>
      </c>
      <c r="L13" s="51">
        <v>6.5363977877507544</v>
      </c>
      <c r="M13" s="51">
        <v>3.558903469055835</v>
      </c>
      <c r="N13" s="51">
        <v>1.4627566971189758</v>
      </c>
      <c r="O13" s="51">
        <v>1.8268121214413773</v>
      </c>
      <c r="P13" s="51">
        <v>5.2707807134579294</v>
      </c>
      <c r="Q13" s="51">
        <v>7.6307743826406096</v>
      </c>
      <c r="R13" s="51">
        <v>8.9390578926111317</v>
      </c>
      <c r="S13" s="51">
        <v>7.1815204677304472</v>
      </c>
      <c r="T13" s="51">
        <v>1.5385912423702268</v>
      </c>
      <c r="U13" s="51">
        <v>5.8693404980246848</v>
      </c>
      <c r="V13" s="51">
        <v>7.5021612284151393</v>
      </c>
      <c r="W13" s="51">
        <v>4.9649966694282908</v>
      </c>
      <c r="X13" s="51">
        <v>7.3136025045423212</v>
      </c>
      <c r="Y13" s="51">
        <v>5.664182199408363</v>
      </c>
      <c r="Z13" s="51">
        <v>3.8335944745049821</v>
      </c>
      <c r="AA13" s="51">
        <v>2.7793179558630552</v>
      </c>
      <c r="AB13" s="51">
        <v>7.9921336867562927</v>
      </c>
      <c r="AC13" s="51">
        <v>2.6735979547610516</v>
      </c>
      <c r="AD13" s="51">
        <v>6.2257019049840903</v>
      </c>
      <c r="AE13" s="51">
        <v>1.7740720882208407</v>
      </c>
      <c r="AF13" s="51">
        <v>0.91364266526180915</v>
      </c>
      <c r="AG13" s="51">
        <v>5.646112487685695</v>
      </c>
      <c r="AH13" s="51">
        <v>4.2592633850668022</v>
      </c>
      <c r="AI13" s="51">
        <v>2.2918328559583676</v>
      </c>
      <c r="AJ13" s="51">
        <v>7.7989342209805743</v>
      </c>
      <c r="AK13" s="51">
        <v>7.4488317143069915</v>
      </c>
      <c r="AL13" s="51">
        <v>6.5811018395128027</v>
      </c>
      <c r="AM13" s="51">
        <v>9.0765529920715977</v>
      </c>
      <c r="AN13" s="51">
        <v>1.6791309540913779</v>
      </c>
      <c r="AO13" s="51">
        <v>5.4382509527061371</v>
      </c>
      <c r="AP13" s="51">
        <v>7.310573251951431</v>
      </c>
      <c r="AQ13" s="51">
        <v>3.5724590987021414</v>
      </c>
      <c r="AR13" s="51">
        <v>3.5540840016959727</v>
      </c>
      <c r="AS13" s="51">
        <v>6.6988092810615285</v>
      </c>
      <c r="AT13" s="51">
        <v>9.2952150531796942</v>
      </c>
      <c r="AU13" s="51">
        <v>5.7714193529252649</v>
      </c>
      <c r="AV13" s="51">
        <v>3.0123936175391437</v>
      </c>
      <c r="AW13" s="51">
        <v>3.5587521688013757</v>
      </c>
      <c r="AX13" s="51">
        <v>6.168404029181251</v>
      </c>
      <c r="AY13" s="51">
        <v>1.7678008577157474</v>
      </c>
      <c r="AZ13" s="51">
        <v>3.5981367449042363</v>
      </c>
      <c r="BA13" s="51">
        <v>8.2622145645926857</v>
      </c>
      <c r="BB13" s="51">
        <v>1.5138582901381872</v>
      </c>
      <c r="BC13" s="51">
        <v>2.2301185083217887</v>
      </c>
      <c r="BD13" s="51">
        <v>8.6906181812556742</v>
      </c>
      <c r="BE13" s="51">
        <v>1.4454817979336081</v>
      </c>
      <c r="BF13" s="51">
        <v>1.6735422956373758</v>
      </c>
      <c r="BG13" s="51">
        <v>2.7012526281970453</v>
      </c>
    </row>
    <row r="14" spans="1:59" s="19" customFormat="1" ht="15.75" customHeight="1" thickBot="1" x14ac:dyDescent="0.3">
      <c r="A14" s="178">
        <v>0.2</v>
      </c>
      <c r="B14" s="209" t="s">
        <v>232</v>
      </c>
      <c r="C14" s="108">
        <v>0.1</v>
      </c>
      <c r="D14" s="109" t="s">
        <v>196</v>
      </c>
      <c r="E14" s="110" t="s">
        <v>234</v>
      </c>
      <c r="F14" s="19" t="s">
        <v>256</v>
      </c>
      <c r="G14" s="19" t="s">
        <v>177</v>
      </c>
      <c r="H14" s="164"/>
      <c r="J14" s="45">
        <v>5.1439880689087625</v>
      </c>
      <c r="K14" s="45">
        <v>4.1765027170771898</v>
      </c>
      <c r="L14" s="45">
        <v>5.3911463828811996</v>
      </c>
      <c r="M14" s="45">
        <v>8.1486043742319403</v>
      </c>
      <c r="N14" s="45">
        <v>9.7796727396597755E-2</v>
      </c>
      <c r="O14" s="45">
        <v>0.95216790708160803</v>
      </c>
      <c r="P14" s="45">
        <v>3.1066204516645235</v>
      </c>
      <c r="Q14" s="45">
        <v>4.1763377578519947</v>
      </c>
      <c r="R14" s="45">
        <v>3.1623762997723999</v>
      </c>
      <c r="S14" s="45">
        <v>1.3114058399629487E-6</v>
      </c>
      <c r="T14" s="45">
        <v>0.62047737747024023</v>
      </c>
      <c r="U14" s="45">
        <v>4.5369463123777845</v>
      </c>
      <c r="V14" s="45">
        <v>4.4165573273674621</v>
      </c>
      <c r="W14" s="45">
        <v>4.7446519344501237</v>
      </c>
      <c r="X14" s="45">
        <v>1.5061870941548647</v>
      </c>
      <c r="Y14" s="45">
        <v>1.9847048408608559</v>
      </c>
      <c r="Z14" s="45">
        <v>2.2254282841114232</v>
      </c>
      <c r="AA14" s="45">
        <v>2.7372527958369954E-2</v>
      </c>
      <c r="AB14" s="45">
        <v>2.1395235263613328</v>
      </c>
      <c r="AC14" s="45">
        <v>3.4028462557152848</v>
      </c>
      <c r="AD14" s="45">
        <v>3.5934424311918542</v>
      </c>
      <c r="AE14" s="45">
        <v>0.23013399217918332</v>
      </c>
      <c r="AF14" s="45">
        <v>0.27079401503949602</v>
      </c>
      <c r="AG14" s="45">
        <v>0.67683477294907557</v>
      </c>
      <c r="AH14" s="45">
        <v>3.4419544719712993</v>
      </c>
      <c r="AI14" s="45">
        <v>0.72249630061405434</v>
      </c>
      <c r="AJ14" s="45">
        <v>1.6152191073453559</v>
      </c>
      <c r="AK14" s="45">
        <v>2.0127397684199013</v>
      </c>
      <c r="AL14" s="45">
        <v>1.9397760597162921</v>
      </c>
      <c r="AM14" s="45">
        <v>1.3377213821386471</v>
      </c>
      <c r="AN14" s="45">
        <v>7.0179547122666788E-2</v>
      </c>
      <c r="AO14" s="45">
        <v>0.7295528127024915</v>
      </c>
      <c r="AP14" s="45">
        <v>10</v>
      </c>
      <c r="AQ14" s="45">
        <v>0.12835100843804725</v>
      </c>
      <c r="AR14" s="45">
        <v>5.160594101302646</v>
      </c>
      <c r="AS14" s="45">
        <v>1.7589737905344265</v>
      </c>
      <c r="AT14" s="45">
        <v>2.3916549183124447</v>
      </c>
      <c r="AU14" s="45">
        <v>3.6882906516434844</v>
      </c>
      <c r="AV14" s="45">
        <v>1.1926381280183507</v>
      </c>
      <c r="AW14" s="45">
        <v>1.7906244820529442</v>
      </c>
      <c r="AX14" s="45">
        <v>0.13523911034480951</v>
      </c>
      <c r="AY14" s="45">
        <v>0.37039032928946891</v>
      </c>
      <c r="AZ14" s="45">
        <v>8.372257833241088</v>
      </c>
      <c r="BA14" s="45">
        <v>2.9206874323495393</v>
      </c>
      <c r="BB14" s="45" t="s">
        <v>169</v>
      </c>
      <c r="BC14" s="45">
        <v>2.4518054417110142</v>
      </c>
      <c r="BD14" s="45">
        <v>3.7021472548121133</v>
      </c>
      <c r="BE14" s="45">
        <v>4.5932694383553442E-2</v>
      </c>
      <c r="BF14" s="45">
        <v>0.32760817077674725</v>
      </c>
      <c r="BG14" s="45">
        <v>3.9726474969965821E-3</v>
      </c>
    </row>
    <row r="15" spans="1:59" ht="15.75" customHeight="1" thickBot="1" x14ac:dyDescent="0.3">
      <c r="A15" s="179"/>
      <c r="B15" s="210"/>
      <c r="C15" s="108">
        <v>0.1</v>
      </c>
      <c r="D15" s="109" t="s">
        <v>197</v>
      </c>
      <c r="E15" s="110" t="s">
        <v>237</v>
      </c>
      <c r="F15" s="12" t="s">
        <v>257</v>
      </c>
      <c r="G15" s="12" t="s">
        <v>177</v>
      </c>
      <c r="H15" s="164"/>
      <c r="J15" s="45">
        <v>6.4319961013979752</v>
      </c>
      <c r="K15" s="45">
        <v>10</v>
      </c>
      <c r="L15" s="45">
        <v>6.9982987567750801</v>
      </c>
      <c r="M15" s="45">
        <v>5.7949958643021446</v>
      </c>
      <c r="N15" s="45">
        <v>2.6503165011419947</v>
      </c>
      <c r="O15" s="45">
        <v>6.0910817837628199</v>
      </c>
      <c r="P15" s="45">
        <v>5.1114080520992387</v>
      </c>
      <c r="Q15" s="45">
        <v>5.801593379216115</v>
      </c>
      <c r="R15" s="45">
        <v>7.2422818488752299</v>
      </c>
      <c r="S15" s="45">
        <v>2.024775291337457E-4</v>
      </c>
      <c r="T15" s="45">
        <v>0.32884033788638567</v>
      </c>
      <c r="U15" s="45">
        <v>8.8445754672386112</v>
      </c>
      <c r="V15" s="45">
        <v>5.1952079227308445</v>
      </c>
      <c r="W15" s="45">
        <v>8.1087495694667808</v>
      </c>
      <c r="X15" s="45">
        <v>3.1709141804833583</v>
      </c>
      <c r="Y15" s="45">
        <v>4.7229346234676388</v>
      </c>
      <c r="Z15" s="45">
        <v>2.4337953420485361</v>
      </c>
      <c r="AA15" s="45">
        <v>2.6454201255156922</v>
      </c>
      <c r="AB15" s="45">
        <v>5.437671058529534</v>
      </c>
      <c r="AC15" s="45">
        <v>8.6009841951258963</v>
      </c>
      <c r="AD15" s="45">
        <v>4.1844181167425099</v>
      </c>
      <c r="AE15" s="45">
        <v>7.3901650199956013</v>
      </c>
      <c r="AF15" s="45">
        <v>6.1562314828633253</v>
      </c>
      <c r="AG15" s="45" t="s">
        <v>169</v>
      </c>
      <c r="AH15" s="45">
        <v>8.6300509636642371</v>
      </c>
      <c r="AI15" s="45">
        <v>1.1855505201381524</v>
      </c>
      <c r="AJ15" s="45">
        <v>5.8372330686255296</v>
      </c>
      <c r="AK15" s="45">
        <v>5.0849943585058188</v>
      </c>
      <c r="AL15" s="45">
        <v>3.5473107132580908</v>
      </c>
      <c r="AM15" s="45">
        <v>6.6465548931355061</v>
      </c>
      <c r="AN15" s="45" t="s">
        <v>169</v>
      </c>
      <c r="AO15" s="45">
        <v>5.6471914852861467</v>
      </c>
      <c r="AP15" s="45">
        <v>8.6457797940721157</v>
      </c>
      <c r="AQ15" s="45">
        <v>1.3059262572823558</v>
      </c>
      <c r="AR15" s="45">
        <v>4.1033374194810959</v>
      </c>
      <c r="AS15" s="45" t="s">
        <v>169</v>
      </c>
      <c r="AT15" s="45">
        <v>7.2054296285119479</v>
      </c>
      <c r="AU15" s="45">
        <v>6.0580355203921687</v>
      </c>
      <c r="AV15" s="45">
        <v>1.4686372323366355</v>
      </c>
      <c r="AW15" s="45">
        <v>5.208603546495489</v>
      </c>
      <c r="AX15" s="45">
        <v>0.40672951434618482</v>
      </c>
      <c r="AY15" s="45">
        <v>6.5606029053311605</v>
      </c>
      <c r="AZ15" s="45">
        <v>4.8608570413658425</v>
      </c>
      <c r="BA15" s="45">
        <v>8.548449528116814</v>
      </c>
      <c r="BB15" s="45" t="s">
        <v>169</v>
      </c>
      <c r="BC15" s="45">
        <v>2.0325817726691233</v>
      </c>
      <c r="BD15" s="45">
        <v>6.0747731969773149</v>
      </c>
      <c r="BE15" s="45">
        <v>7.3397198211545084E-2</v>
      </c>
      <c r="BF15" s="45">
        <v>6.0644180775736913</v>
      </c>
      <c r="BG15" s="45" t="s">
        <v>169</v>
      </c>
    </row>
    <row r="16" spans="1:59" s="59" customFormat="1" ht="15.75" customHeight="1" thickBot="1" x14ac:dyDescent="0.3">
      <c r="A16" s="180"/>
      <c r="B16" s="211"/>
      <c r="C16" s="190" t="s">
        <v>232</v>
      </c>
      <c r="D16" s="191"/>
      <c r="E16" s="192"/>
      <c r="F16" s="59" t="s">
        <v>258</v>
      </c>
      <c r="G16" s="59" t="s">
        <v>177</v>
      </c>
      <c r="H16" s="164"/>
      <c r="J16" s="51">
        <v>5.9129503928171081</v>
      </c>
      <c r="K16" s="51">
        <v>7.0200629219107595</v>
      </c>
      <c r="L16" s="51">
        <v>6.1814960891242778</v>
      </c>
      <c r="M16" s="51">
        <v>7.0057335897471349</v>
      </c>
      <c r="N16" s="51">
        <v>1.3748790579983206</v>
      </c>
      <c r="O16" s="51">
        <v>3.4093723506744547</v>
      </c>
      <c r="P16" s="51">
        <v>4.100731234583705</v>
      </c>
      <c r="Q16" s="51">
        <v>4.8642554794777197</v>
      </c>
      <c r="R16" s="51">
        <v>5.1093134964072222</v>
      </c>
      <c r="S16" s="51">
        <v>2.8330304390412935E-6</v>
      </c>
      <c r="T16" s="51">
        <v>0.46870135356081449</v>
      </c>
      <c r="U16" s="51">
        <v>6.9949875958034475</v>
      </c>
      <c r="V16" s="51">
        <v>4.5905212393966792</v>
      </c>
      <c r="W16" s="51">
        <v>6.574175563247957</v>
      </c>
      <c r="X16" s="51">
        <v>2.3985730230674558</v>
      </c>
      <c r="Y16" s="51">
        <v>3.1935547463888456</v>
      </c>
      <c r="Z16" s="51">
        <v>2.2806823476304774</v>
      </c>
      <c r="AA16" s="51">
        <v>1.3719699833186849</v>
      </c>
      <c r="AB16" s="51">
        <v>3.6812168545200579</v>
      </c>
      <c r="AC16" s="51">
        <v>5.8297763608366013</v>
      </c>
      <c r="AD16" s="51">
        <v>3.8988080986491234</v>
      </c>
      <c r="AE16" s="51">
        <v>3.9470307105635336</v>
      </c>
      <c r="AF16" s="51">
        <v>3.2135127489514108</v>
      </c>
      <c r="AG16" s="51">
        <v>2.0199040942574991</v>
      </c>
      <c r="AH16" s="51">
        <v>5.8399526747871215</v>
      </c>
      <c r="AI16" s="51">
        <v>0.93141715682772497</v>
      </c>
      <c r="AJ16" s="51">
        <v>3.6868466120199739</v>
      </c>
      <c r="AK16" s="51">
        <v>3.5885101353916493</v>
      </c>
      <c r="AL16" s="51">
        <v>2.9513291627785785</v>
      </c>
      <c r="AM16" s="51">
        <v>3.9395572789056477</v>
      </c>
      <c r="AN16" s="51">
        <v>0.42499487873882907</v>
      </c>
      <c r="AO16" s="51">
        <v>3.1883721489943189</v>
      </c>
      <c r="AP16" s="51">
        <v>9.2095546160814585</v>
      </c>
      <c r="AQ16" s="51">
        <v>0.68573979737333446</v>
      </c>
      <c r="AR16" s="51">
        <v>4.6336567337977232</v>
      </c>
      <c r="AS16" s="51">
        <v>3.1767699703934649</v>
      </c>
      <c r="AT16" s="51">
        <v>4.8167621829377003</v>
      </c>
      <c r="AU16" s="51">
        <v>4.7296740886052122</v>
      </c>
      <c r="AV16" s="51">
        <v>1.2614204651261849</v>
      </c>
      <c r="AW16" s="51">
        <v>3.4996140142742167</v>
      </c>
      <c r="AX16" s="51">
        <v>0.26582432519007076</v>
      </c>
      <c r="AY16" s="51">
        <v>3.4407145538356172</v>
      </c>
      <c r="AZ16" s="51">
        <v>6.5790626456988397</v>
      </c>
      <c r="BA16" s="51">
        <v>5.6678086936098158</v>
      </c>
      <c r="BB16" s="51" t="s">
        <v>169</v>
      </c>
      <c r="BC16" s="51">
        <v>2.3130616919752445</v>
      </c>
      <c r="BD16" s="51">
        <v>4.8445966089686303</v>
      </c>
      <c r="BE16" s="51">
        <v>5.1070186113121557E-2</v>
      </c>
      <c r="BF16" s="51">
        <v>3.1473406364279608</v>
      </c>
      <c r="BG16" s="51">
        <v>4.441587618619644E-2</v>
      </c>
    </row>
    <row r="17" spans="1:59" s="112" customFormat="1" ht="15.75" customHeight="1" thickBot="1" x14ac:dyDescent="0.3">
      <c r="A17" s="111">
        <v>1</v>
      </c>
      <c r="B17" s="212" t="s">
        <v>244</v>
      </c>
      <c r="C17" s="213"/>
      <c r="D17" s="213"/>
      <c r="E17" s="214"/>
      <c r="F17" s="112" t="s">
        <v>259</v>
      </c>
      <c r="G17" s="112" t="s">
        <v>177</v>
      </c>
      <c r="H17" s="165"/>
      <c r="J17" s="113">
        <v>6.615414304917298</v>
      </c>
      <c r="K17" s="113">
        <v>5.6807843496456956</v>
      </c>
      <c r="L17" s="113">
        <v>5.9167342623334278</v>
      </c>
      <c r="M17" s="113">
        <v>4.8455863587771404</v>
      </c>
      <c r="N17" s="113">
        <v>2.483560259390897</v>
      </c>
      <c r="O17" s="113">
        <v>3.6663630520177333</v>
      </c>
      <c r="P17" s="113">
        <v>5.6191307119437699</v>
      </c>
      <c r="Q17" s="113">
        <v>6.7535436622215999</v>
      </c>
      <c r="R17" s="113">
        <v>7.6918284030081567</v>
      </c>
      <c r="S17" s="113">
        <v>5.6626895850778487</v>
      </c>
      <c r="T17" s="113">
        <v>2.147416923351678</v>
      </c>
      <c r="U17" s="113">
        <v>5.3122722484370044</v>
      </c>
      <c r="V17" s="113">
        <v>6.900923793387058</v>
      </c>
      <c r="W17" s="113">
        <v>5.1107742626581789</v>
      </c>
      <c r="X17" s="113">
        <v>6.0144960948455228</v>
      </c>
      <c r="Y17" s="113">
        <v>4.6933790077704565</v>
      </c>
      <c r="Z17" s="113">
        <v>4.367629113426978</v>
      </c>
      <c r="AA17" s="113">
        <v>2.3082952226668221</v>
      </c>
      <c r="AB17" s="113">
        <v>6.3461826961270464</v>
      </c>
      <c r="AC17" s="113">
        <v>3.6699340493907338</v>
      </c>
      <c r="AD17" s="113">
        <v>5.0010795742715866</v>
      </c>
      <c r="AE17" s="113">
        <v>2.0775121292805911</v>
      </c>
      <c r="AF17" s="113">
        <v>2.565861466721699</v>
      </c>
      <c r="AG17" s="113">
        <v>3.9226169454297448</v>
      </c>
      <c r="AH17" s="113">
        <v>4.2209604334805428</v>
      </c>
      <c r="AI17" s="113">
        <v>2.1282104623135005</v>
      </c>
      <c r="AJ17" s="113">
        <v>7.0463342870510104</v>
      </c>
      <c r="AK17" s="113">
        <v>6.5058703161793892</v>
      </c>
      <c r="AL17" s="113">
        <v>6.1144705276986029</v>
      </c>
      <c r="AM17" s="113">
        <v>7.3521256100362322</v>
      </c>
      <c r="AN17" s="113">
        <v>2.2666813133039354</v>
      </c>
      <c r="AO17" s="113">
        <v>2.7513483969498407</v>
      </c>
      <c r="AP17" s="113">
        <v>6.7511216278906208</v>
      </c>
      <c r="AQ17" s="113">
        <v>2.6911747449505259</v>
      </c>
      <c r="AR17" s="113">
        <v>3.9816203877055427</v>
      </c>
      <c r="AS17" s="113">
        <v>5.0529967358654737</v>
      </c>
      <c r="AT17" s="113">
        <v>7.7686041981859715</v>
      </c>
      <c r="AU17" s="113">
        <v>5.2748685050818906</v>
      </c>
      <c r="AV17" s="113">
        <v>2.2206491732825575</v>
      </c>
      <c r="AW17" s="113">
        <v>2.8952606754778727</v>
      </c>
      <c r="AX17" s="113">
        <v>5.1081630858449323</v>
      </c>
      <c r="AY17" s="113">
        <v>1.8344449205729549</v>
      </c>
      <c r="AZ17" s="113">
        <v>4.2437526350377786</v>
      </c>
      <c r="BA17" s="113">
        <v>7.227547111609244</v>
      </c>
      <c r="BB17" s="113" t="s">
        <v>169</v>
      </c>
      <c r="BC17" s="113">
        <v>2.6038432043160609</v>
      </c>
      <c r="BD17" s="113">
        <v>6.1033449615301842</v>
      </c>
      <c r="BE17" s="113">
        <v>3.1380324205866947</v>
      </c>
      <c r="BF17" s="113">
        <v>1.7213194234639253</v>
      </c>
      <c r="BG17" s="113">
        <v>3.0359983663311469</v>
      </c>
    </row>
    <row r="18" spans="1:59" s="114" customFormat="1" ht="15.75" customHeight="1" thickBot="1" x14ac:dyDescent="0.3">
      <c r="B18" s="212" t="s">
        <v>260</v>
      </c>
      <c r="C18" s="213"/>
      <c r="D18" s="213"/>
      <c r="E18" s="214"/>
      <c r="F18" s="114" t="s">
        <v>261</v>
      </c>
      <c r="G18" s="114" t="s">
        <v>177</v>
      </c>
      <c r="J18" s="115">
        <v>9</v>
      </c>
      <c r="K18" s="115">
        <v>16</v>
      </c>
      <c r="L18" s="115">
        <v>15</v>
      </c>
      <c r="M18" s="115">
        <v>25</v>
      </c>
      <c r="N18" s="115">
        <v>41</v>
      </c>
      <c r="O18" s="115">
        <v>33</v>
      </c>
      <c r="P18" s="115">
        <v>18</v>
      </c>
      <c r="Q18" s="115">
        <v>7</v>
      </c>
      <c r="R18" s="115">
        <v>2</v>
      </c>
      <c r="S18" s="115">
        <v>17</v>
      </c>
      <c r="T18" s="115">
        <v>45</v>
      </c>
      <c r="U18" s="115">
        <v>19</v>
      </c>
      <c r="V18" s="115">
        <v>6</v>
      </c>
      <c r="W18" s="115">
        <v>21</v>
      </c>
      <c r="X18" s="115">
        <v>14</v>
      </c>
      <c r="Y18" s="115">
        <v>26</v>
      </c>
      <c r="Z18" s="115">
        <v>27</v>
      </c>
      <c r="AA18" s="115">
        <v>42</v>
      </c>
      <c r="AB18" s="115">
        <v>11</v>
      </c>
      <c r="AC18" s="115">
        <v>32</v>
      </c>
      <c r="AD18" s="115">
        <v>24</v>
      </c>
      <c r="AE18" s="115">
        <v>47</v>
      </c>
      <c r="AF18" s="115">
        <v>40</v>
      </c>
      <c r="AG18" s="115">
        <v>31</v>
      </c>
      <c r="AH18" s="115">
        <v>29</v>
      </c>
      <c r="AI18" s="115">
        <v>46</v>
      </c>
      <c r="AJ18" s="115">
        <v>5</v>
      </c>
      <c r="AK18" s="115">
        <v>10</v>
      </c>
      <c r="AL18" s="115">
        <v>12</v>
      </c>
      <c r="AM18" s="115">
        <v>3</v>
      </c>
      <c r="AN18" s="115">
        <v>43</v>
      </c>
      <c r="AO18" s="115">
        <v>37</v>
      </c>
      <c r="AP18" s="115">
        <v>8</v>
      </c>
      <c r="AQ18" s="115">
        <v>38</v>
      </c>
      <c r="AR18" s="115">
        <v>30</v>
      </c>
      <c r="AS18" s="115">
        <v>23</v>
      </c>
      <c r="AT18" s="115">
        <v>1</v>
      </c>
      <c r="AU18" s="115">
        <v>20</v>
      </c>
      <c r="AV18" s="115">
        <v>44</v>
      </c>
      <c r="AW18" s="115">
        <v>36</v>
      </c>
      <c r="AX18" s="115">
        <v>22</v>
      </c>
      <c r="AY18" s="115">
        <v>48</v>
      </c>
      <c r="AZ18" s="115">
        <v>28</v>
      </c>
      <c r="BA18" s="115">
        <v>4</v>
      </c>
      <c r="BB18" s="115" t="s">
        <v>169</v>
      </c>
      <c r="BC18" s="115">
        <v>39</v>
      </c>
      <c r="BD18" s="115">
        <v>13</v>
      </c>
      <c r="BE18" s="115">
        <v>34</v>
      </c>
      <c r="BF18" s="115">
        <v>49</v>
      </c>
      <c r="BG18" s="115">
        <v>35</v>
      </c>
    </row>
    <row r="19" spans="1:59" ht="15.75" customHeight="1" x14ac:dyDescent="0.25">
      <c r="G19" s="12" t="s">
        <v>177</v>
      </c>
    </row>
    <row r="20" spans="1:59" ht="15.75" customHeight="1" x14ac:dyDescent="0.25"/>
    <row r="21" spans="1:59" ht="15.75" customHeight="1" x14ac:dyDescent="0.25"/>
    <row r="22" spans="1:59" ht="15.75" customHeight="1" x14ac:dyDescent="0.25"/>
    <row r="23" spans="1:59" ht="15.75" customHeight="1" x14ac:dyDescent="0.25"/>
    <row r="24" spans="1:59" ht="15.75" customHeight="1" x14ac:dyDescent="0.25"/>
    <row r="25" spans="1:59" ht="15.75" customHeight="1" x14ac:dyDescent="0.25"/>
    <row r="26" spans="1:59" ht="15.75" customHeight="1" x14ac:dyDescent="0.25"/>
    <row r="27" spans="1:59" ht="15.75" customHeight="1" x14ac:dyDescent="0.25"/>
    <row r="28" spans="1:59" ht="15.75" customHeight="1" x14ac:dyDescent="0.25"/>
    <row r="29" spans="1:59" ht="15.75" customHeight="1" x14ac:dyDescent="0.25"/>
    <row r="30" spans="1:59" ht="15.75" customHeight="1" x14ac:dyDescent="0.25"/>
    <row r="31" spans="1:59" ht="15.75" customHeight="1" x14ac:dyDescent="0.25"/>
    <row r="32" spans="1:5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</sheetData>
  <mergeCells count="15">
    <mergeCell ref="A3:A6"/>
    <mergeCell ref="B3:B6"/>
    <mergeCell ref="H3:H17"/>
    <mergeCell ref="C6:E6"/>
    <mergeCell ref="A7:A10"/>
    <mergeCell ref="B7:B10"/>
    <mergeCell ref="C10:E10"/>
    <mergeCell ref="A11:A13"/>
    <mergeCell ref="B11:B13"/>
    <mergeCell ref="C13:E13"/>
    <mergeCell ref="A14:A16"/>
    <mergeCell ref="B14:B16"/>
    <mergeCell ref="C16:E16"/>
    <mergeCell ref="B17:E17"/>
    <mergeCell ref="B18:E18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2"/>
  <sheetViews>
    <sheetView zoomScaleNormal="100" workbookViewId="0">
      <pane xSplit="7" ySplit="4" topLeftCell="H5" activePane="bottomRight" state="frozen"/>
      <selection pane="topRight" activeCell="F1" sqref="F1"/>
      <selection pane="bottomLeft" activeCell="A4" sqref="A4"/>
      <selection pane="bottomRight"/>
    </sheetView>
  </sheetViews>
  <sheetFormatPr defaultRowHeight="15" x14ac:dyDescent="0.25"/>
  <cols>
    <col min="1" max="1" width="3" style="116" bestFit="1" customWidth="1"/>
    <col min="2" max="2" width="3" style="117" customWidth="1"/>
    <col min="3" max="3" width="44" style="116" bestFit="1" customWidth="1"/>
    <col min="4" max="4" width="7.28515625" style="116" customWidth="1"/>
    <col min="5" max="5" width="3" style="116" customWidth="1"/>
    <col min="6" max="6" width="8.7109375" style="118" customWidth="1"/>
    <col min="7" max="7" width="3" style="116" customWidth="1"/>
    <col min="8" max="10" width="6.7109375" style="116" customWidth="1"/>
    <col min="11" max="11" width="6.7109375" style="118" customWidth="1"/>
    <col min="12" max="12" width="3" style="116" customWidth="1"/>
    <col min="13" max="15" width="6.7109375" style="116" customWidth="1"/>
    <col min="16" max="16" width="6.7109375" style="118" customWidth="1"/>
    <col min="17" max="17" width="3" style="116" customWidth="1"/>
    <col min="18" max="19" width="6.7109375" style="116" customWidth="1"/>
    <col min="20" max="20" width="6.7109375" style="118" customWidth="1"/>
    <col min="21" max="21" width="3" style="116" customWidth="1"/>
    <col min="22" max="23" width="6.7109375" style="116" customWidth="1"/>
    <col min="24" max="24" width="6.7109375" style="118" customWidth="1"/>
    <col min="25" max="25" width="3" style="116" customWidth="1"/>
    <col min="26" max="26" width="3" style="126" customWidth="1"/>
    <col min="27" max="29" width="7.7109375" style="116" customWidth="1"/>
    <col min="30" max="30" width="3" style="116" customWidth="1"/>
    <col min="31" max="33" width="7.7109375" style="116" customWidth="1"/>
    <col min="34" max="34" width="3" style="116" customWidth="1"/>
    <col min="35" max="36" width="7.7109375" style="116" customWidth="1"/>
    <col min="37" max="37" width="3" style="116" customWidth="1"/>
    <col min="38" max="39" width="7.7109375" style="116" customWidth="1"/>
    <col min="40" max="16384" width="9.140625" style="116"/>
  </cols>
  <sheetData>
    <row r="1" spans="1:39" x14ac:dyDescent="0.25"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Y1" s="117"/>
      <c r="Z1" s="119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</row>
    <row r="2" spans="1:39" x14ac:dyDescent="0.25">
      <c r="F2" s="215">
        <v>2019</v>
      </c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120"/>
      <c r="Z2" s="121"/>
      <c r="AA2" s="215" t="s">
        <v>273</v>
      </c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</row>
    <row r="3" spans="1:39" x14ac:dyDescent="0.25">
      <c r="F3" s="122">
        <v>1</v>
      </c>
      <c r="H3" s="123">
        <v>8.3333333333333329E-2</v>
      </c>
      <c r="I3" s="123">
        <v>8.3333333333333329E-2</v>
      </c>
      <c r="J3" s="123">
        <v>8.3333333333333329E-2</v>
      </c>
      <c r="K3" s="122">
        <v>0.25</v>
      </c>
      <c r="M3" s="124">
        <v>0.1</v>
      </c>
      <c r="N3" s="124">
        <v>0.05</v>
      </c>
      <c r="O3" s="124">
        <v>0.1</v>
      </c>
      <c r="P3" s="122">
        <v>0.25</v>
      </c>
      <c r="R3" s="124">
        <v>0.15</v>
      </c>
      <c r="S3" s="124">
        <v>0.15</v>
      </c>
      <c r="T3" s="122">
        <v>0.3</v>
      </c>
      <c r="V3" s="124">
        <v>0.1</v>
      </c>
      <c r="W3" s="124">
        <v>0.1</v>
      </c>
      <c r="X3" s="122">
        <v>0.2</v>
      </c>
      <c r="Y3" s="125"/>
      <c r="AA3" s="127" t="s">
        <v>205</v>
      </c>
      <c r="AB3" s="127" t="s">
        <v>205</v>
      </c>
      <c r="AC3" s="127" t="s">
        <v>205</v>
      </c>
      <c r="AD3" s="128"/>
      <c r="AE3" s="127" t="s">
        <v>205</v>
      </c>
      <c r="AF3" s="127" t="s">
        <v>205</v>
      </c>
      <c r="AG3" s="127" t="s">
        <v>205</v>
      </c>
      <c r="AH3" s="128"/>
      <c r="AI3" s="127" t="s">
        <v>169</v>
      </c>
      <c r="AJ3" s="127" t="s">
        <v>262</v>
      </c>
      <c r="AK3" s="128"/>
      <c r="AL3" s="127" t="s">
        <v>263</v>
      </c>
      <c r="AM3" s="127" t="s">
        <v>205</v>
      </c>
    </row>
    <row r="4" spans="1:39" s="129" customFormat="1" ht="100.5" customHeight="1" x14ac:dyDescent="0.25">
      <c r="A4" s="129" t="s">
        <v>264</v>
      </c>
      <c r="B4" s="130" t="s">
        <v>265</v>
      </c>
      <c r="F4" s="131" t="s">
        <v>244</v>
      </c>
      <c r="H4" s="132" t="s">
        <v>203</v>
      </c>
      <c r="I4" s="132" t="s">
        <v>208</v>
      </c>
      <c r="J4" s="132" t="s">
        <v>211</v>
      </c>
      <c r="K4" s="133" t="s">
        <v>201</v>
      </c>
      <c r="M4" s="132" t="s">
        <v>215</v>
      </c>
      <c r="N4" s="132" t="s">
        <v>219</v>
      </c>
      <c r="O4" s="132" t="s">
        <v>222</v>
      </c>
      <c r="P4" s="133" t="s">
        <v>213</v>
      </c>
      <c r="R4" s="132" t="s">
        <v>226</v>
      </c>
      <c r="S4" s="132" t="s">
        <v>229</v>
      </c>
      <c r="T4" s="133" t="s">
        <v>224</v>
      </c>
      <c r="V4" s="132" t="s">
        <v>196</v>
      </c>
      <c r="W4" s="132" t="s">
        <v>197</v>
      </c>
      <c r="X4" s="133" t="s">
        <v>232</v>
      </c>
      <c r="Z4" s="134"/>
      <c r="AA4" s="135" t="s">
        <v>203</v>
      </c>
      <c r="AB4" s="135" t="s">
        <v>208</v>
      </c>
      <c r="AC4" s="135" t="s">
        <v>211</v>
      </c>
      <c r="AE4" s="135" t="s">
        <v>215</v>
      </c>
      <c r="AF4" s="135" t="s">
        <v>219</v>
      </c>
      <c r="AG4" s="135" t="s">
        <v>222</v>
      </c>
      <c r="AI4" s="135" t="s">
        <v>226</v>
      </c>
      <c r="AJ4" s="135" t="s">
        <v>229</v>
      </c>
      <c r="AL4" s="135" t="s">
        <v>196</v>
      </c>
      <c r="AM4" s="135" t="s">
        <v>197</v>
      </c>
    </row>
    <row r="5" spans="1:39" s="129" customFormat="1" x14ac:dyDescent="0.25">
      <c r="A5" s="129">
        <v>0</v>
      </c>
      <c r="B5" s="136"/>
      <c r="C5" s="129" t="s">
        <v>266</v>
      </c>
      <c r="F5" s="137">
        <v>1.7213194234639253</v>
      </c>
      <c r="H5" s="138">
        <v>0.51673577758994305</v>
      </c>
      <c r="I5" s="138">
        <v>0.15748990383704647</v>
      </c>
      <c r="J5" s="138">
        <v>3.8292951399785378E-3</v>
      </c>
      <c r="K5" s="137">
        <v>0.35194302312490761</v>
      </c>
      <c r="M5" s="138">
        <v>0</v>
      </c>
      <c r="N5" s="138">
        <v>0</v>
      </c>
      <c r="O5" s="138">
        <v>0</v>
      </c>
      <c r="P5" s="137">
        <v>0.46065061632688281</v>
      </c>
      <c r="R5" s="138">
        <v>0.43681033042349143</v>
      </c>
      <c r="S5" s="138">
        <v>0</v>
      </c>
      <c r="T5" s="137">
        <v>0.91364266526180915</v>
      </c>
      <c r="V5" s="138">
        <v>1.3114058399629487E-6</v>
      </c>
      <c r="W5" s="138">
        <v>2.024775291337457E-4</v>
      </c>
      <c r="X5" s="137">
        <v>2.8330304390412935E-6</v>
      </c>
      <c r="Z5" s="134"/>
      <c r="AA5" s="139">
        <v>4.7179794887205452E-2</v>
      </c>
      <c r="AB5" s="139">
        <v>8.7015972656824363E-3</v>
      </c>
      <c r="AC5" s="139">
        <v>7.289490107221345E-5</v>
      </c>
      <c r="AD5" s="139"/>
      <c r="AE5" s="139">
        <v>-0.9222887973426126</v>
      </c>
      <c r="AF5" s="139">
        <v>-1.8491043518443013</v>
      </c>
      <c r="AG5" s="140">
        <v>-3.7511332130440525</v>
      </c>
      <c r="AH5" s="139"/>
      <c r="AI5" s="139">
        <v>0</v>
      </c>
      <c r="AJ5" s="141">
        <v>-291.36164553595177</v>
      </c>
      <c r="AK5" s="139"/>
      <c r="AL5" s="141">
        <v>-131.61302900618165</v>
      </c>
      <c r="AM5" s="139">
        <v>9.0045906769726603E-5</v>
      </c>
    </row>
    <row r="6" spans="1:39" s="129" customFormat="1" x14ac:dyDescent="0.25">
      <c r="A6" s="129">
        <v>1</v>
      </c>
      <c r="B6" s="136"/>
      <c r="C6" s="129" t="s">
        <v>267</v>
      </c>
      <c r="F6" s="137">
        <v>2.7513483969498407</v>
      </c>
      <c r="H6" s="138">
        <v>4.0339253389134395</v>
      </c>
      <c r="I6" s="138">
        <v>2.5950390581357183</v>
      </c>
      <c r="J6" s="138">
        <v>0.68282060322020666</v>
      </c>
      <c r="K6" s="137">
        <v>2.7784244436224763</v>
      </c>
      <c r="M6" s="138">
        <v>3.6905057455367909</v>
      </c>
      <c r="N6" s="138">
        <v>4.5724161756031449</v>
      </c>
      <c r="O6" s="138">
        <v>2.9637982213514991</v>
      </c>
      <c r="P6" s="137">
        <v>3.5447521483554936</v>
      </c>
      <c r="R6" s="138">
        <v>2.8909319534530202</v>
      </c>
      <c r="S6" s="138">
        <v>2.8030046940345374</v>
      </c>
      <c r="T6" s="137">
        <v>2.7012526281970453</v>
      </c>
      <c r="V6" s="138">
        <v>0.62047737747024023</v>
      </c>
      <c r="W6" s="138">
        <v>3.1709141804833583</v>
      </c>
      <c r="X6" s="137">
        <v>2.2806823476304774</v>
      </c>
      <c r="Z6" s="134"/>
      <c r="AA6" s="139">
        <v>0.55513625002089761</v>
      </c>
      <c r="AB6" s="139">
        <v>0.22140126697832546</v>
      </c>
      <c r="AC6" s="139">
        <v>1.369319139291271E-2</v>
      </c>
      <c r="AD6" s="139"/>
      <c r="AE6" s="139">
        <v>-7.2356291209820914E-2</v>
      </c>
      <c r="AF6" s="139">
        <v>-3.0372429971020312E-2</v>
      </c>
      <c r="AG6" s="139">
        <v>-0.23964313947382318</v>
      </c>
      <c r="AH6" s="139"/>
      <c r="AI6" s="139">
        <v>0.20576264705626296</v>
      </c>
      <c r="AJ6" s="139">
        <v>-8.005655614400176</v>
      </c>
      <c r="AK6" s="139"/>
      <c r="AL6" s="139">
        <v>-1.5277022985946651</v>
      </c>
      <c r="AM6" s="139">
        <v>1.383029925998329</v>
      </c>
    </row>
    <row r="7" spans="1:39" s="142" customFormat="1" x14ac:dyDescent="0.25">
      <c r="A7" s="142">
        <v>2</v>
      </c>
      <c r="B7" s="143"/>
      <c r="C7" s="142" t="s">
        <v>268</v>
      </c>
      <c r="F7" s="144">
        <v>4.8455863587771404</v>
      </c>
      <c r="H7" s="145">
        <v>5.3268327763212575</v>
      </c>
      <c r="I7" s="145">
        <v>4.4552597991536569</v>
      </c>
      <c r="J7" s="145">
        <v>2.243379820038629</v>
      </c>
      <c r="K7" s="144">
        <v>4.2108474968343135</v>
      </c>
      <c r="M7" s="145">
        <v>5.0530319529541314</v>
      </c>
      <c r="N7" s="145">
        <v>5.6813087019385087</v>
      </c>
      <c r="O7" s="145">
        <v>5.1762431091855445</v>
      </c>
      <c r="P7" s="144">
        <v>4.9594184742993344</v>
      </c>
      <c r="R7" s="145">
        <v>5.0052167501201703</v>
      </c>
      <c r="S7" s="145">
        <v>5.1710745911702496</v>
      </c>
      <c r="T7" s="144">
        <v>5.4382509527061371</v>
      </c>
      <c r="V7" s="145">
        <v>1.9847048408608559</v>
      </c>
      <c r="W7" s="145">
        <v>5.6471914852861467</v>
      </c>
      <c r="X7" s="144">
        <v>3.5885101353916493</v>
      </c>
      <c r="Z7" s="146"/>
      <c r="AA7" s="147">
        <v>0.95427182720744907</v>
      </c>
      <c r="AB7" s="147">
        <v>0.69344940529096855</v>
      </c>
      <c r="AC7" s="147">
        <v>8.1843828503060156E-2</v>
      </c>
      <c r="AD7" s="147"/>
      <c r="AE7" s="147">
        <v>1.263521037740597E-4</v>
      </c>
      <c r="AF7" s="147">
        <v>5.4538657600989738E-3</v>
      </c>
      <c r="AG7" s="147">
        <v>4.5041850374859206E-4</v>
      </c>
      <c r="AH7" s="147"/>
      <c r="AI7" s="147">
        <v>0.40303198054878941</v>
      </c>
      <c r="AJ7" s="147">
        <v>0.85332527920508316</v>
      </c>
      <c r="AK7" s="147"/>
      <c r="AL7" s="147">
        <v>-3.7321386153696755E-2</v>
      </c>
      <c r="AM7" s="147">
        <v>4.4762119506922842</v>
      </c>
    </row>
    <row r="8" spans="1:39" s="129" customFormat="1" x14ac:dyDescent="0.25">
      <c r="A8" s="129">
        <v>3</v>
      </c>
      <c r="B8" s="136"/>
      <c r="C8" s="129" t="s">
        <v>269</v>
      </c>
      <c r="F8" s="137">
        <v>6.1033449615301842</v>
      </c>
      <c r="H8" s="138">
        <v>7.5118835272003031</v>
      </c>
      <c r="I8" s="138">
        <v>6.1058132049594311</v>
      </c>
      <c r="J8" s="138">
        <v>4.333888593614188</v>
      </c>
      <c r="K8" s="137">
        <v>5.8079150955334367</v>
      </c>
      <c r="M8" s="138">
        <v>6.4212334497535632</v>
      </c>
      <c r="N8" s="138">
        <v>7.6262358973047046</v>
      </c>
      <c r="O8" s="138">
        <v>6.8467243477552344</v>
      </c>
      <c r="P8" s="137">
        <v>6.653307419521286</v>
      </c>
      <c r="R8" s="138">
        <v>6.6443874872409623</v>
      </c>
      <c r="S8" s="138">
        <v>8.2678782236433008</v>
      </c>
      <c r="T8" s="137">
        <v>7.310573251951431</v>
      </c>
      <c r="V8" s="138">
        <v>3.6882906516434844</v>
      </c>
      <c r="W8" s="138">
        <v>6.6465548931355061</v>
      </c>
      <c r="X8" s="137">
        <v>4.8642554794777197</v>
      </c>
      <c r="Z8" s="134"/>
      <c r="AA8" s="139">
        <v>2.4249270698180236</v>
      </c>
      <c r="AB8" s="139">
        <v>1.7152165183838037</v>
      </c>
      <c r="AC8" s="139">
        <v>0.55470061522581171</v>
      </c>
      <c r="AD8" s="139"/>
      <c r="AE8" s="139">
        <v>1.906827570805604E-2</v>
      </c>
      <c r="AF8" s="139">
        <v>9.1707045258163131E-2</v>
      </c>
      <c r="AG8" s="139">
        <v>7.241910022734252E-2</v>
      </c>
      <c r="AH8" s="139"/>
      <c r="AI8" s="139">
        <v>0.99280656606549367</v>
      </c>
      <c r="AJ8" s="139">
        <v>6.3161193367865032</v>
      </c>
      <c r="AK8" s="139"/>
      <c r="AL8" s="139">
        <v>2.6225047380639817</v>
      </c>
      <c r="AM8" s="139">
        <v>6.7105664296058194</v>
      </c>
    </row>
    <row r="9" spans="1:39" s="129" customFormat="1" x14ac:dyDescent="0.25">
      <c r="A9" s="129">
        <v>4</v>
      </c>
      <c r="B9" s="136"/>
      <c r="C9" s="129" t="s">
        <v>270</v>
      </c>
      <c r="F9" s="137">
        <v>7.7686041981859715</v>
      </c>
      <c r="H9" s="138">
        <v>10</v>
      </c>
      <c r="I9" s="138">
        <v>10</v>
      </c>
      <c r="J9" s="138">
        <v>10</v>
      </c>
      <c r="K9" s="137">
        <v>9.304444728429095</v>
      </c>
      <c r="M9" s="138">
        <v>9.7208913237183978</v>
      </c>
      <c r="N9" s="138">
        <v>9.5551278341646988</v>
      </c>
      <c r="O9" s="138">
        <v>10</v>
      </c>
      <c r="P9" s="137">
        <v>9.1207696123992861</v>
      </c>
      <c r="R9" s="138">
        <v>9.7400091701925113</v>
      </c>
      <c r="S9" s="138">
        <v>9.6069551321413975</v>
      </c>
      <c r="T9" s="137">
        <v>9.2952150531796942</v>
      </c>
      <c r="V9" s="138">
        <v>10</v>
      </c>
      <c r="W9" s="138">
        <v>10</v>
      </c>
      <c r="X9" s="137">
        <v>9.2095546160814585</v>
      </c>
      <c r="Z9" s="134"/>
      <c r="AA9" s="140">
        <v>18.310141747740985</v>
      </c>
      <c r="AB9" s="140">
        <v>67.390690962455665</v>
      </c>
      <c r="AC9" s="139">
        <v>12.109212159704379</v>
      </c>
      <c r="AD9" s="139"/>
      <c r="AE9" s="139">
        <v>0.16551547844691158</v>
      </c>
      <c r="AF9" s="139">
        <v>1.7040162375126044</v>
      </c>
      <c r="AG9" s="139">
        <v>18.192607003891052</v>
      </c>
      <c r="AH9" s="139"/>
      <c r="AI9" s="139">
        <v>3.7128217102141345</v>
      </c>
      <c r="AJ9" s="140">
        <v>1889.8462693571093</v>
      </c>
      <c r="AK9" s="139"/>
      <c r="AL9" s="139">
        <v>56.10733271153422</v>
      </c>
      <c r="AM9" s="139">
        <v>137.61890973893441</v>
      </c>
    </row>
    <row r="10" spans="1:39" s="129" customFormat="1" x14ac:dyDescent="0.25">
      <c r="A10" s="148" t="s">
        <v>271</v>
      </c>
      <c r="B10" s="136"/>
      <c r="C10" s="129" t="s">
        <v>272</v>
      </c>
      <c r="F10" s="131"/>
      <c r="H10" s="138"/>
      <c r="I10" s="138"/>
      <c r="J10" s="138"/>
      <c r="K10" s="137"/>
      <c r="M10" s="138"/>
      <c r="N10" s="138"/>
      <c r="O10" s="138"/>
      <c r="P10" s="137"/>
      <c r="R10" s="138"/>
      <c r="S10" s="138"/>
      <c r="T10" s="137"/>
      <c r="V10" s="138"/>
      <c r="W10" s="138"/>
      <c r="X10" s="137"/>
      <c r="Z10" s="134"/>
      <c r="AA10" s="139"/>
      <c r="AB10" s="139"/>
      <c r="AC10" s="139"/>
      <c r="AD10" s="139"/>
      <c r="AE10" s="139"/>
      <c r="AF10" s="139"/>
      <c r="AG10" s="139"/>
      <c r="AH10" s="139"/>
      <c r="AI10" s="139">
        <v>0</v>
      </c>
      <c r="AJ10" s="139">
        <v>0</v>
      </c>
      <c r="AK10" s="139"/>
      <c r="AL10" s="139">
        <v>2.8237576470419485E-2</v>
      </c>
      <c r="AM10" s="139"/>
    </row>
    <row r="11" spans="1:39" s="129" customFormat="1" x14ac:dyDescent="0.25">
      <c r="B11" s="136"/>
      <c r="F11" s="131"/>
      <c r="H11" s="138"/>
      <c r="I11" s="138"/>
      <c r="J11" s="138"/>
      <c r="K11" s="137"/>
      <c r="M11" s="138"/>
      <c r="N11" s="138"/>
      <c r="O11" s="138"/>
      <c r="P11" s="137"/>
      <c r="R11" s="138"/>
      <c r="S11" s="138"/>
      <c r="T11" s="137"/>
      <c r="V11" s="138"/>
      <c r="W11" s="138"/>
      <c r="X11" s="137"/>
      <c r="Z11" s="134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</row>
    <row r="12" spans="1:39" x14ac:dyDescent="0.25">
      <c r="A12" s="116">
        <v>1</v>
      </c>
      <c r="B12" s="117">
        <v>37</v>
      </c>
      <c r="C12" s="116" t="s">
        <v>348</v>
      </c>
      <c r="D12" s="116" t="s">
        <v>177</v>
      </c>
      <c r="F12" s="149">
        <v>7.7686041981859715</v>
      </c>
      <c r="H12" s="138">
        <v>8.2931344121263688</v>
      </c>
      <c r="I12" s="138">
        <v>7.7464921857221949</v>
      </c>
      <c r="J12" s="138">
        <v>7.6484085670826616</v>
      </c>
      <c r="K12" s="150">
        <v>7.8555222607586996</v>
      </c>
      <c r="L12" s="151"/>
      <c r="M12" s="138">
        <v>8.3455526895300984</v>
      </c>
      <c r="N12" s="138">
        <v>7.4031016299872006</v>
      </c>
      <c r="O12" s="138">
        <v>8.6728121035101999</v>
      </c>
      <c r="P12" s="150">
        <v>8.2112267218193953</v>
      </c>
      <c r="Q12" s="151"/>
      <c r="R12" s="138">
        <v>8.9377280616487127</v>
      </c>
      <c r="S12" s="138">
        <v>9.6069551321413975</v>
      </c>
      <c r="T12" s="150">
        <v>9.2952150531796942</v>
      </c>
      <c r="U12" s="151"/>
      <c r="V12" s="138">
        <v>2.3916549183124447</v>
      </c>
      <c r="W12" s="138">
        <v>7.2054296285119479</v>
      </c>
      <c r="X12" s="150">
        <v>4.8167621829377003</v>
      </c>
      <c r="Y12" s="129"/>
      <c r="Z12" s="134"/>
      <c r="AA12" s="139">
        <v>3.4668454468358201</v>
      </c>
      <c r="AB12" s="139">
        <v>3.1822067890623211</v>
      </c>
      <c r="AC12" s="139">
        <v>2.3235691856334091</v>
      </c>
      <c r="AD12" s="152"/>
      <c r="AE12" s="139">
        <v>5.1885803449768002E-2</v>
      </c>
      <c r="AF12" s="139">
        <v>5.4300609518869149E-2</v>
      </c>
      <c r="AG12" s="139">
        <v>0.17534590773560255</v>
      </c>
      <c r="AI12" s="139">
        <v>4.4471067461259631E-2</v>
      </c>
      <c r="AJ12" s="139">
        <v>0.40605284357830135</v>
      </c>
      <c r="AL12" s="139">
        <v>2.7734004794380538</v>
      </c>
      <c r="AM12" s="139">
        <v>7.9679137247574179</v>
      </c>
    </row>
    <row r="13" spans="1:39" x14ac:dyDescent="0.25">
      <c r="A13" s="116">
        <v>2</v>
      </c>
      <c r="B13" s="117">
        <v>9</v>
      </c>
      <c r="C13" s="116" t="s">
        <v>292</v>
      </c>
      <c r="D13" s="116" t="s">
        <v>177</v>
      </c>
      <c r="F13" s="149">
        <v>7.6918284030081567</v>
      </c>
      <c r="H13" s="138">
        <v>7.3751765647751766</v>
      </c>
      <c r="I13" s="138">
        <v>6.9376194134018094</v>
      </c>
      <c r="J13" s="138">
        <v>6.7561834192878596</v>
      </c>
      <c r="K13" s="150">
        <v>7.0418210874982021</v>
      </c>
      <c r="L13" s="151"/>
      <c r="M13" s="138">
        <v>9.179978757960674</v>
      </c>
      <c r="N13" s="138">
        <v>8.2644357248359963</v>
      </c>
      <c r="O13" s="138">
        <v>9.0315171067596847</v>
      </c>
      <c r="P13" s="150">
        <v>8.9111722562752895</v>
      </c>
      <c r="Q13" s="151"/>
      <c r="R13" s="138">
        <v>8.2688409402683085</v>
      </c>
      <c r="S13" s="138">
        <v>9.5692480221284359</v>
      </c>
      <c r="T13" s="150">
        <v>8.9390578926111317</v>
      </c>
      <c r="U13" s="151"/>
      <c r="V13" s="138">
        <v>3.1623762997723999</v>
      </c>
      <c r="W13" s="138">
        <v>7.2422818488752299</v>
      </c>
      <c r="X13" s="150">
        <v>5.1093134964072222</v>
      </c>
      <c r="AA13" s="139">
        <v>2.0307339435685163</v>
      </c>
      <c r="AB13" s="139">
        <v>1.7329326630210971</v>
      </c>
      <c r="AC13" s="139">
        <v>1.295569032057988</v>
      </c>
      <c r="AD13" s="152"/>
      <c r="AE13" s="139">
        <v>7.372489397281777E-2</v>
      </c>
      <c r="AF13" s="139">
        <v>8.1008007736759466E-2</v>
      </c>
      <c r="AG13" s="139">
        <v>0.23231800255213117</v>
      </c>
      <c r="AI13" s="139">
        <v>8.9906096538117805E-2</v>
      </c>
      <c r="AJ13" s="139">
        <v>0.79880290646983909</v>
      </c>
      <c r="AL13" s="139">
        <v>6.8583051754774136</v>
      </c>
      <c r="AM13" s="139">
        <v>16.162953293920474</v>
      </c>
    </row>
    <row r="14" spans="1:39" x14ac:dyDescent="0.25">
      <c r="A14" s="116">
        <v>3</v>
      </c>
      <c r="B14" s="117">
        <v>30</v>
      </c>
      <c r="C14" s="116" t="s">
        <v>334</v>
      </c>
      <c r="D14" s="116" t="s">
        <v>177</v>
      </c>
      <c r="F14" s="149">
        <v>7.3521256100362322</v>
      </c>
      <c r="H14" s="138">
        <v>10</v>
      </c>
      <c r="I14" s="138">
        <v>8.9672262479038523</v>
      </c>
      <c r="J14" s="138">
        <v>8.6844648670440261</v>
      </c>
      <c r="K14" s="150">
        <v>9.2291181884914568</v>
      </c>
      <c r="L14" s="151"/>
      <c r="M14" s="138">
        <v>6.291387260780569</v>
      </c>
      <c r="N14" s="138">
        <v>5.586720058503051</v>
      </c>
      <c r="O14" s="138">
        <v>6.0872727913696894</v>
      </c>
      <c r="P14" s="150">
        <v>6.135874838043037</v>
      </c>
      <c r="Q14" s="151"/>
      <c r="R14" s="138">
        <v>8.6597057866481073</v>
      </c>
      <c r="S14" s="138">
        <v>9.4215033516846791</v>
      </c>
      <c r="T14" s="150">
        <v>9.0765529920715977</v>
      </c>
      <c r="U14" s="151"/>
      <c r="V14" s="138">
        <v>1.3377213821386471</v>
      </c>
      <c r="W14" s="138">
        <v>6.6465548931355061</v>
      </c>
      <c r="X14" s="150">
        <v>3.9395572789056477</v>
      </c>
      <c r="AA14" s="139">
        <v>5.9620403844458156</v>
      </c>
      <c r="AB14" s="139">
        <v>3.9651706198747907</v>
      </c>
      <c r="AC14" s="139">
        <v>2.7256929136172587</v>
      </c>
      <c r="AD14" s="152"/>
      <c r="AE14" s="139">
        <v>-1.2519521395874448E-2</v>
      </c>
      <c r="AF14" s="139">
        <v>-1.3483420936511892E-2</v>
      </c>
      <c r="AG14" s="139">
        <v>-3.7421714218030533E-2</v>
      </c>
      <c r="AI14" s="139">
        <v>7.1487758572254465E-2</v>
      </c>
      <c r="AJ14" s="139">
        <v>1.3587529588982139</v>
      </c>
      <c r="AL14" s="139">
        <v>1.4002404878467749</v>
      </c>
      <c r="AM14" s="139">
        <v>5.6056271230651573</v>
      </c>
    </row>
    <row r="15" spans="1:39" x14ac:dyDescent="0.25">
      <c r="A15" s="116">
        <v>4</v>
      </c>
      <c r="B15" s="117">
        <v>44</v>
      </c>
      <c r="C15" s="116" t="s">
        <v>362</v>
      </c>
      <c r="D15" s="116" t="s">
        <v>177</v>
      </c>
      <c r="F15" s="149">
        <v>7.227547111609244</v>
      </c>
      <c r="H15" s="138">
        <v>8.3844449197105249</v>
      </c>
      <c r="I15" s="138">
        <v>4.8806734800631979</v>
      </c>
      <c r="J15" s="138">
        <v>3.2086574170206617</v>
      </c>
      <c r="K15" s="150">
        <v>5.4875889262056088</v>
      </c>
      <c r="L15" s="151"/>
      <c r="M15" s="138">
        <v>9.7208913237183978</v>
      </c>
      <c r="N15" s="138">
        <v>9.2870900493464568</v>
      </c>
      <c r="O15" s="138">
        <v>8.1165458166998263</v>
      </c>
      <c r="P15" s="150">
        <v>8.9736950878322936</v>
      </c>
      <c r="Q15" s="151"/>
      <c r="R15" s="138">
        <v>6.9733857159681891</v>
      </c>
      <c r="S15" s="138">
        <v>9.5143668441803904</v>
      </c>
      <c r="T15" s="150">
        <v>8.2622145645926857</v>
      </c>
      <c r="U15" s="151"/>
      <c r="V15" s="138">
        <v>2.9206874323495393</v>
      </c>
      <c r="W15" s="138">
        <v>8.548449528116814</v>
      </c>
      <c r="X15" s="150">
        <v>5.6678086936098158</v>
      </c>
      <c r="AA15" s="139">
        <v>3.5730213722131325</v>
      </c>
      <c r="AB15" s="139">
        <v>0.73005993446936845</v>
      </c>
      <c r="AC15" s="139">
        <v>0.21587515859352641</v>
      </c>
      <c r="AD15" s="152"/>
      <c r="AE15" s="139">
        <v>0.16551547844691158</v>
      </c>
      <c r="AF15" s="139">
        <v>0.19655251296672255</v>
      </c>
      <c r="AG15" s="139">
        <v>0.12937938482129194</v>
      </c>
      <c r="AI15" s="139">
        <v>0.15790708575201837</v>
      </c>
      <c r="AJ15" s="139">
        <v>0.5532538611210216</v>
      </c>
      <c r="AL15" s="139">
        <v>4.046452360554925</v>
      </c>
      <c r="AM15" s="139">
        <v>20.248768329663939</v>
      </c>
    </row>
    <row r="16" spans="1:39" x14ac:dyDescent="0.25">
      <c r="A16" s="116">
        <v>5</v>
      </c>
      <c r="B16" s="117">
        <v>27</v>
      </c>
      <c r="C16" s="116" t="s">
        <v>328</v>
      </c>
      <c r="D16" s="116" t="s">
        <v>177</v>
      </c>
      <c r="F16" s="149">
        <v>7.0463342870510104</v>
      </c>
      <c r="H16" s="138">
        <v>9.1711613434427157</v>
      </c>
      <c r="I16" s="138">
        <v>8.6297900132360112</v>
      </c>
      <c r="J16" s="138">
        <v>8.1874688632338621</v>
      </c>
      <c r="K16" s="150">
        <v>8.7224760115943418</v>
      </c>
      <c r="L16" s="151"/>
      <c r="M16" s="138">
        <v>7.4236176829566105</v>
      </c>
      <c r="N16" s="138">
        <v>6.7596495996851642</v>
      </c>
      <c r="O16" s="138">
        <v>6.8683082818132446</v>
      </c>
      <c r="P16" s="150">
        <v>7.1546627818170325</v>
      </c>
      <c r="Q16" s="151"/>
      <c r="R16" s="138">
        <v>6.9080552201033711</v>
      </c>
      <c r="S16" s="138">
        <v>8.5840289163595962</v>
      </c>
      <c r="T16" s="150">
        <v>7.7989342209805743</v>
      </c>
      <c r="U16" s="151"/>
      <c r="V16" s="138">
        <v>1.6152191073453559</v>
      </c>
      <c r="W16" s="138">
        <v>5.8372330686255296</v>
      </c>
      <c r="X16" s="150">
        <v>3.6868466120199739</v>
      </c>
      <c r="AA16" s="139">
        <v>6.4306406631006672</v>
      </c>
      <c r="AB16" s="139">
        <v>4.9904360480679841</v>
      </c>
      <c r="AC16" s="139">
        <v>3.5325198701444083</v>
      </c>
      <c r="AD16" s="152"/>
      <c r="AE16" s="139">
        <v>1.3156440707477067E-2</v>
      </c>
      <c r="AF16" s="139">
        <v>1.4651166978821496E-2</v>
      </c>
      <c r="AG16" s="139">
        <v>2.4186451662772099E-2</v>
      </c>
      <c r="AI16" s="139">
        <v>0.10202097030940127</v>
      </c>
      <c r="AJ16" s="139">
        <v>0.90784765194032713</v>
      </c>
      <c r="AL16" s="139">
        <v>1.8087856501406199</v>
      </c>
      <c r="AM16" s="139">
        <v>6.73760607861335</v>
      </c>
    </row>
    <row r="17" spans="1:39" x14ac:dyDescent="0.25">
      <c r="A17" s="116">
        <v>6</v>
      </c>
      <c r="B17" s="117">
        <v>13</v>
      </c>
      <c r="C17" s="116" t="s">
        <v>300</v>
      </c>
      <c r="D17" s="116" t="s">
        <v>177</v>
      </c>
      <c r="F17" s="149">
        <v>6.900923793387058</v>
      </c>
      <c r="H17" s="138">
        <v>6.8303003462288832</v>
      </c>
      <c r="I17" s="138">
        <v>6.1127573870517873</v>
      </c>
      <c r="J17" s="138">
        <v>4.333888593614188</v>
      </c>
      <c r="K17" s="150">
        <v>5.8079150955334367</v>
      </c>
      <c r="L17" s="151"/>
      <c r="M17" s="138">
        <v>9.2675040284578944</v>
      </c>
      <c r="N17" s="138">
        <v>8.8353644959724118</v>
      </c>
      <c r="O17" s="138">
        <v>9.1597975152216637</v>
      </c>
      <c r="P17" s="150">
        <v>9.1207696123992861</v>
      </c>
      <c r="Q17" s="151"/>
      <c r="R17" s="138">
        <v>6.0202392573463381</v>
      </c>
      <c r="S17" s="138">
        <v>9.0318171530279052</v>
      </c>
      <c r="T17" s="150">
        <v>7.5021612284151393</v>
      </c>
      <c r="U17" s="151"/>
      <c r="V17" s="138">
        <v>4.4165573273674621</v>
      </c>
      <c r="W17" s="138">
        <v>5.1952079227308445</v>
      </c>
      <c r="X17" s="150">
        <v>4.5905212393966792</v>
      </c>
      <c r="AA17" s="139">
        <v>3.4183689474237391</v>
      </c>
      <c r="AB17" s="139">
        <v>2.9365462821476793</v>
      </c>
      <c r="AC17" s="139">
        <v>0.47318634941424725</v>
      </c>
      <c r="AD17" s="152"/>
      <c r="AE17" s="139">
        <v>9.3243435185525941E-2</v>
      </c>
      <c r="AF17" s="139">
        <v>0.12380415782237411</v>
      </c>
      <c r="AG17" s="139">
        <v>0.34242575132185421</v>
      </c>
      <c r="AI17" s="139">
        <v>0.24684730443944086</v>
      </c>
      <c r="AJ17" s="139">
        <v>1.6657101234995606</v>
      </c>
      <c r="AL17" s="139">
        <v>2.9930897483558483</v>
      </c>
      <c r="AM17" s="139">
        <v>2.9384237390936754</v>
      </c>
    </row>
    <row r="18" spans="1:39" x14ac:dyDescent="0.25">
      <c r="A18" s="116">
        <v>7</v>
      </c>
      <c r="B18" s="117">
        <v>8</v>
      </c>
      <c r="C18" s="116" t="s">
        <v>290</v>
      </c>
      <c r="D18" s="116" t="s">
        <v>177</v>
      </c>
      <c r="F18" s="149">
        <v>6.7535436622215999</v>
      </c>
      <c r="H18" s="138">
        <v>5.8671286240518228</v>
      </c>
      <c r="I18" s="138">
        <v>5.174665975410413</v>
      </c>
      <c r="J18" s="138">
        <v>4.0921938133106277</v>
      </c>
      <c r="K18" s="150">
        <v>5.0924519194542404</v>
      </c>
      <c r="L18" s="151"/>
      <c r="M18" s="138">
        <v>9.0140760062427354</v>
      </c>
      <c r="N18" s="138">
        <v>8.3310059077194083</v>
      </c>
      <c r="O18" s="138">
        <v>9.1937026091220169</v>
      </c>
      <c r="P18" s="150">
        <v>8.8733890866812501</v>
      </c>
      <c r="Q18" s="151"/>
      <c r="R18" s="138">
        <v>6.4702350282293137</v>
      </c>
      <c r="S18" s="138">
        <v>8.7131115257117155</v>
      </c>
      <c r="T18" s="150">
        <v>7.6307743826406096</v>
      </c>
      <c r="U18" s="151"/>
      <c r="V18" s="138">
        <v>4.1763377578519947</v>
      </c>
      <c r="W18" s="138">
        <v>5.801593379216115</v>
      </c>
      <c r="X18" s="150">
        <v>4.8642554794777197</v>
      </c>
      <c r="AA18" s="139">
        <v>1.2684769532253151</v>
      </c>
      <c r="AB18" s="139">
        <v>0.93012438701632849</v>
      </c>
      <c r="AC18" s="139">
        <v>0.22145098447102918</v>
      </c>
      <c r="AD18" s="152"/>
      <c r="AE18" s="139">
        <v>9.5355811207915531E-2</v>
      </c>
      <c r="AF18" s="139">
        <v>0.12464008864711622</v>
      </c>
      <c r="AG18" s="139">
        <v>0.39003552258134794</v>
      </c>
      <c r="AI18" s="139">
        <v>0.22818847630402425</v>
      </c>
      <c r="AJ18" s="139">
        <v>1.8986814954623088</v>
      </c>
      <c r="AL18" s="139">
        <v>9.4422864404590889</v>
      </c>
      <c r="AM18" s="139">
        <v>3.5771573843610116</v>
      </c>
    </row>
    <row r="19" spans="1:39" x14ac:dyDescent="0.25">
      <c r="A19" s="116">
        <v>8</v>
      </c>
      <c r="B19" s="117">
        <v>33</v>
      </c>
      <c r="C19" s="116" t="s">
        <v>340</v>
      </c>
      <c r="D19" s="116" t="s">
        <v>177</v>
      </c>
      <c r="F19" s="149">
        <v>6.7511216278906208</v>
      </c>
      <c r="H19" s="138">
        <v>4.8645651570637041</v>
      </c>
      <c r="I19" s="138">
        <v>4.3983322100737343</v>
      </c>
      <c r="J19" s="138">
        <v>3.5022368361583744</v>
      </c>
      <c r="K19" s="150">
        <v>4.2108474968343135</v>
      </c>
      <c r="L19" s="151"/>
      <c r="M19" s="138">
        <v>7.212399458860757</v>
      </c>
      <c r="N19" s="138">
        <v>6.6886775696365657</v>
      </c>
      <c r="O19" s="138">
        <v>6.2596430894623767</v>
      </c>
      <c r="P19" s="150">
        <v>6.653307419521286</v>
      </c>
      <c r="Q19" s="151"/>
      <c r="R19" s="138">
        <v>6.3736831769105873</v>
      </c>
      <c r="S19" s="138">
        <v>8.3929916169559142</v>
      </c>
      <c r="T19" s="150">
        <v>7.310573251951431</v>
      </c>
      <c r="U19" s="151"/>
      <c r="V19" s="138">
        <v>10</v>
      </c>
      <c r="W19" s="138">
        <v>8.6457797940721157</v>
      </c>
      <c r="X19" s="150">
        <v>9.2095546160814585</v>
      </c>
      <c r="AA19" s="139">
        <v>0.970760071299265</v>
      </c>
      <c r="AB19" s="139">
        <v>0.6984769653875994</v>
      </c>
      <c r="AC19" s="139">
        <v>0.47710720751033758</v>
      </c>
      <c r="AD19" s="152"/>
      <c r="AE19" s="139">
        <v>3.419262698916109E-2</v>
      </c>
      <c r="AF19" s="139">
        <v>4.3996618290286005E-2</v>
      </c>
      <c r="AG19" s="139">
        <v>6.1933896038112279E-2</v>
      </c>
      <c r="AI19" s="139">
        <v>0.22283511056324823</v>
      </c>
      <c r="AJ19" s="139">
        <v>1.8584865483533961</v>
      </c>
      <c r="AL19" s="139">
        <v>-131.61302900618165</v>
      </c>
      <c r="AM19" s="139">
        <v>17.384287813885713</v>
      </c>
    </row>
    <row r="20" spans="1:39" x14ac:dyDescent="0.25">
      <c r="A20" s="116">
        <v>9</v>
      </c>
      <c r="B20" s="117">
        <v>1</v>
      </c>
      <c r="C20" s="116" t="s">
        <v>276</v>
      </c>
      <c r="D20" s="116" t="s">
        <v>177</v>
      </c>
      <c r="F20" s="149">
        <v>6.615414304917298</v>
      </c>
      <c r="H20" s="138">
        <v>6.4552469789928066</v>
      </c>
      <c r="I20" s="138">
        <v>4.4726350625223326</v>
      </c>
      <c r="J20" s="138">
        <v>3.621331732178807</v>
      </c>
      <c r="K20" s="150">
        <v>4.8778519170919399</v>
      </c>
      <c r="L20" s="151"/>
      <c r="M20" s="138">
        <v>8.7980072900221433</v>
      </c>
      <c r="N20" s="138">
        <v>8.6604827851992283</v>
      </c>
      <c r="O20" s="138">
        <v>8.2211155282437893</v>
      </c>
      <c r="P20" s="150">
        <v>8.4474729751400268</v>
      </c>
      <c r="Q20" s="151"/>
      <c r="R20" s="138">
        <v>5.5138232879207489</v>
      </c>
      <c r="S20" s="138">
        <v>8.5801530303168256</v>
      </c>
      <c r="T20" s="150">
        <v>7.0049766776529472</v>
      </c>
      <c r="U20" s="151"/>
      <c r="V20" s="138">
        <v>5.1439880689087625</v>
      </c>
      <c r="W20" s="138">
        <v>6.4319961013979752</v>
      </c>
      <c r="X20" s="150">
        <v>5.9129503928171081</v>
      </c>
      <c r="AA20" s="139">
        <v>2.9460269865067468</v>
      </c>
      <c r="AB20" s="139">
        <v>1.2568776961212644</v>
      </c>
      <c r="AC20" s="139">
        <v>0.71368916768609558</v>
      </c>
      <c r="AD20" s="152"/>
      <c r="AE20" s="139">
        <v>8.7254488614833439E-2</v>
      </c>
      <c r="AF20" s="139">
        <v>0.12904117695007819</v>
      </c>
      <c r="AG20" s="139">
        <v>0.28403914610331826</v>
      </c>
      <c r="AI20" s="139">
        <v>0.3238244514106583</v>
      </c>
      <c r="AJ20" s="139">
        <v>2.5489118886499451</v>
      </c>
      <c r="AL20" s="139">
        <v>0.8429646317600461</v>
      </c>
      <c r="AM20" s="139">
        <v>3.0200047243294499</v>
      </c>
    </row>
    <row r="21" spans="1:39" x14ac:dyDescent="0.25">
      <c r="A21" s="116">
        <v>10</v>
      </c>
      <c r="B21" s="117">
        <v>28</v>
      </c>
      <c r="C21" s="116" t="s">
        <v>330</v>
      </c>
      <c r="D21" s="116" t="s">
        <v>177</v>
      </c>
      <c r="F21" s="149">
        <v>6.5058703161793892</v>
      </c>
      <c r="H21" s="138">
        <v>8.6411787171999812</v>
      </c>
      <c r="I21" s="138">
        <v>7.0261631573538308</v>
      </c>
      <c r="J21" s="138">
        <v>4.9030830841600412</v>
      </c>
      <c r="K21" s="150">
        <v>6.6559846439776731</v>
      </c>
      <c r="L21" s="151"/>
      <c r="M21" s="138">
        <v>8.1974374785817581</v>
      </c>
      <c r="N21" s="138">
        <v>7.6057477096461383</v>
      </c>
      <c r="O21" s="138">
        <v>6.816750203519355</v>
      </c>
      <c r="P21" s="150">
        <v>7.5580904552581742</v>
      </c>
      <c r="Q21" s="151"/>
      <c r="R21" s="138">
        <v>5.954581925126921</v>
      </c>
      <c r="S21" s="138">
        <v>9.0212077723996149</v>
      </c>
      <c r="T21" s="150">
        <v>7.4488317143069915</v>
      </c>
      <c r="U21" s="151"/>
      <c r="V21" s="138">
        <v>2.0127397684199013</v>
      </c>
      <c r="W21" s="138">
        <v>5.0849943585058188</v>
      </c>
      <c r="X21" s="150">
        <v>3.5885101353916493</v>
      </c>
      <c r="AA21" s="139">
        <v>5.0640267297223831</v>
      </c>
      <c r="AB21" s="139">
        <v>2.9653778892852589</v>
      </c>
      <c r="AC21" s="139">
        <v>0.97492284414637842</v>
      </c>
      <c r="AD21" s="152"/>
      <c r="AE21" s="139">
        <v>2.9409738238849022E-2</v>
      </c>
      <c r="AF21" s="139">
        <v>4.2765638054353662E-2</v>
      </c>
      <c r="AG21" s="139">
        <v>2.8493546835051339E-2</v>
      </c>
      <c r="AI21" s="139">
        <v>0.31230446739809531</v>
      </c>
      <c r="AJ21" s="139">
        <v>1.8661568011053289</v>
      </c>
      <c r="AL21" s="139">
        <v>2.0925885698896409</v>
      </c>
      <c r="AM21" s="139">
        <v>4.2725586308077919</v>
      </c>
    </row>
    <row r="22" spans="1:39" x14ac:dyDescent="0.25">
      <c r="A22" s="116">
        <v>11</v>
      </c>
      <c r="B22" s="117">
        <v>19</v>
      </c>
      <c r="C22" s="116" t="s">
        <v>312</v>
      </c>
      <c r="D22" s="116" t="s">
        <v>177</v>
      </c>
      <c r="F22" s="149">
        <v>6.3461826961270464</v>
      </c>
      <c r="H22" s="138">
        <v>9.9070862584685404</v>
      </c>
      <c r="I22" s="138">
        <v>9.439648191419959</v>
      </c>
      <c r="J22" s="138">
        <v>8.5828037597245803</v>
      </c>
      <c r="K22" s="150">
        <v>9.304444728429095</v>
      </c>
      <c r="L22" s="151"/>
      <c r="M22" s="138">
        <v>3.4998309246034025</v>
      </c>
      <c r="N22" s="138">
        <v>3.6165321494130112</v>
      </c>
      <c r="O22" s="138">
        <v>3.7157011945806309</v>
      </c>
      <c r="P22" s="150">
        <v>3.5447521483554936</v>
      </c>
      <c r="Q22" s="151"/>
      <c r="R22" s="138">
        <v>8.4313790629686576</v>
      </c>
      <c r="S22" s="138">
        <v>7.4932778853985678</v>
      </c>
      <c r="T22" s="150">
        <v>7.9921336867562927</v>
      </c>
      <c r="U22" s="151"/>
      <c r="V22" s="138">
        <v>2.1395235263613328</v>
      </c>
      <c r="W22" s="138">
        <v>5.437671058529534</v>
      </c>
      <c r="X22" s="150">
        <v>3.6812168545200579</v>
      </c>
      <c r="AA22" s="139">
        <v>3.7338459376565614</v>
      </c>
      <c r="AB22" s="139">
        <v>3.6090368659652725</v>
      </c>
      <c r="AC22" s="139">
        <v>1.5097816391118932</v>
      </c>
      <c r="AD22" s="152"/>
      <c r="AE22" s="139">
        <v>-0.19320094609176292</v>
      </c>
      <c r="AF22" s="139">
        <v>-0.20997646669905159</v>
      </c>
      <c r="AG22" s="139">
        <v>-0.31848384323861822</v>
      </c>
      <c r="AI22" s="139">
        <v>7.9892384470551969E-2</v>
      </c>
      <c r="AJ22" s="139">
        <v>-0.46428050109477009</v>
      </c>
      <c r="AL22" s="139">
        <v>3.9400739061300518</v>
      </c>
      <c r="AM22" s="139">
        <v>5.1311317006870034</v>
      </c>
    </row>
    <row r="23" spans="1:39" x14ac:dyDescent="0.25">
      <c r="A23" s="116">
        <v>12</v>
      </c>
      <c r="B23" s="117">
        <v>29</v>
      </c>
      <c r="C23" s="116" t="s">
        <v>332</v>
      </c>
      <c r="D23" s="116" t="s">
        <v>177</v>
      </c>
      <c r="F23" s="149">
        <v>6.1144705276986029</v>
      </c>
      <c r="H23" s="138">
        <v>7.9334245010493332</v>
      </c>
      <c r="I23" s="138">
        <v>9.0327923418267666</v>
      </c>
      <c r="J23" s="138">
        <v>8.6942792709724763</v>
      </c>
      <c r="K23" s="150">
        <v>8.5461348526296312</v>
      </c>
      <c r="L23" s="151"/>
      <c r="M23" s="138">
        <v>5.8777142528321722</v>
      </c>
      <c r="N23" s="138">
        <v>5.6813087019385087</v>
      </c>
      <c r="O23" s="138">
        <v>5.4160103951052649</v>
      </c>
      <c r="P23" s="150">
        <v>5.6533617205265561</v>
      </c>
      <c r="Q23" s="151"/>
      <c r="R23" s="138">
        <v>6.9917136808936906</v>
      </c>
      <c r="S23" s="138">
        <v>4.9821024329928019</v>
      </c>
      <c r="T23" s="150">
        <v>6.5811018395128027</v>
      </c>
      <c r="U23" s="151"/>
      <c r="V23" s="138">
        <v>1.9397760597162921</v>
      </c>
      <c r="W23" s="138">
        <v>3.5473107132580908</v>
      </c>
      <c r="X23" s="150">
        <v>2.9513291627785785</v>
      </c>
      <c r="AA23" s="139">
        <v>18.310141747740985</v>
      </c>
      <c r="AB23" s="139">
        <v>16.148272178758049</v>
      </c>
      <c r="AC23" s="139">
        <v>12.109212159704379</v>
      </c>
      <c r="AD23" s="152"/>
      <c r="AE23" s="139">
        <v>-4.5829963359959737E-2</v>
      </c>
      <c r="AF23" s="139">
        <v>-5.241802582953551E-2</v>
      </c>
      <c r="AG23" s="139">
        <v>-0.72765439081159866</v>
      </c>
      <c r="AI23" s="139">
        <v>0.12568314745389852</v>
      </c>
      <c r="AJ23" s="139">
        <v>-7.84845287323542</v>
      </c>
      <c r="AL23" s="139">
        <v>0.23000603729782557</v>
      </c>
      <c r="AM23" s="139">
        <v>0.98573358397243926</v>
      </c>
    </row>
    <row r="24" spans="1:39" x14ac:dyDescent="0.25">
      <c r="A24" s="116">
        <v>13</v>
      </c>
      <c r="B24" s="117">
        <v>47</v>
      </c>
      <c r="C24" s="116" t="s">
        <v>368</v>
      </c>
      <c r="D24" s="116" t="s">
        <v>177</v>
      </c>
      <c r="F24" s="149">
        <v>6.1033449615301842</v>
      </c>
      <c r="H24" s="138">
        <v>4.9918182680287604</v>
      </c>
      <c r="I24" s="138">
        <v>4.4184451942662051</v>
      </c>
      <c r="J24" s="138">
        <v>3.1397343293757172</v>
      </c>
      <c r="K24" s="150">
        <v>4.1822690434761869</v>
      </c>
      <c r="L24" s="151"/>
      <c r="M24" s="138">
        <v>5.3142956930352101</v>
      </c>
      <c r="N24" s="138">
        <v>5.2070941859314264</v>
      </c>
      <c r="O24" s="138">
        <v>6.7303226342981173</v>
      </c>
      <c r="P24" s="150">
        <v>5.9266916979628341</v>
      </c>
      <c r="Q24" s="151"/>
      <c r="R24" s="138">
        <v>9.6523942560057527</v>
      </c>
      <c r="S24" s="138">
        <v>7.986354150098208</v>
      </c>
      <c r="T24" s="150">
        <v>8.6906181812556742</v>
      </c>
      <c r="U24" s="151"/>
      <c r="V24" s="138">
        <v>3.7021472548121133</v>
      </c>
      <c r="W24" s="138">
        <v>6.0747731969773149</v>
      </c>
      <c r="X24" s="150">
        <v>4.8445966089686303</v>
      </c>
      <c r="AA24" s="139">
        <v>1.6262268041237113</v>
      </c>
      <c r="AB24" s="139">
        <v>1.2735670103092784</v>
      </c>
      <c r="AC24" s="139">
        <v>0.52239175257731962</v>
      </c>
      <c r="AD24" s="152"/>
      <c r="AE24" s="139">
        <v>3.7515134564466784E-3</v>
      </c>
      <c r="AF24" s="139">
        <v>3.7727746624173567E-3</v>
      </c>
      <c r="AG24" s="139">
        <v>0.13738835950728776</v>
      </c>
      <c r="AI24" s="139">
        <v>5.6354295904476933E-3</v>
      </c>
      <c r="AJ24" s="139">
        <v>1.0921549679346394</v>
      </c>
      <c r="AL24" s="139">
        <v>7.9333596733833796</v>
      </c>
      <c r="AM24" s="139">
        <v>6.6137461572244183</v>
      </c>
    </row>
    <row r="25" spans="1:39" x14ac:dyDescent="0.25">
      <c r="A25" s="116">
        <v>14</v>
      </c>
      <c r="B25" s="117">
        <v>15</v>
      </c>
      <c r="C25" s="116" t="s">
        <v>304</v>
      </c>
      <c r="D25" s="116" t="s">
        <v>177</v>
      </c>
      <c r="F25" s="149">
        <v>6.0144960948455228</v>
      </c>
      <c r="H25" s="138">
        <v>6.8987785922278864</v>
      </c>
      <c r="I25" s="138">
        <v>5.0818846169005498</v>
      </c>
      <c r="J25" s="138">
        <v>2.1114991253266484</v>
      </c>
      <c r="K25" s="150">
        <v>4.8271320667085504</v>
      </c>
      <c r="L25" s="151"/>
      <c r="M25" s="138">
        <v>8.8177023511024526</v>
      </c>
      <c r="N25" s="138">
        <v>8.1560724254893788</v>
      </c>
      <c r="O25" s="138">
        <v>8.5978484295518776</v>
      </c>
      <c r="P25" s="150">
        <v>8.5356708887687915</v>
      </c>
      <c r="Q25" s="151"/>
      <c r="R25" s="138">
        <v>6.0762072046575941</v>
      </c>
      <c r="S25" s="138">
        <v>8.5031446829776129</v>
      </c>
      <c r="T25" s="150">
        <v>7.3136025045423212</v>
      </c>
      <c r="U25" s="151"/>
      <c r="V25" s="138">
        <v>1.5061870941548647</v>
      </c>
      <c r="W25" s="138">
        <v>3.1709141804833583</v>
      </c>
      <c r="X25" s="150">
        <v>2.3985730230674558</v>
      </c>
      <c r="AA25" s="139">
        <v>2.251227097588449</v>
      </c>
      <c r="AB25" s="139">
        <v>1.2377801756165641</v>
      </c>
      <c r="AC25" s="139">
        <v>3.8952137271245101E-2</v>
      </c>
      <c r="AD25" s="152"/>
      <c r="AE25" s="139">
        <v>4.2329335207119456E-2</v>
      </c>
      <c r="AF25" s="139">
        <v>5.8582488990543496E-2</v>
      </c>
      <c r="AG25" s="139">
        <v>0.11125832272051778</v>
      </c>
      <c r="AI25" s="139">
        <v>0.27744047860526483</v>
      </c>
      <c r="AJ25" s="139">
        <v>2.8037968993895213</v>
      </c>
      <c r="AL25" s="139">
        <v>1.2147465330702027</v>
      </c>
      <c r="AM25" s="139">
        <v>1.2678413669544581</v>
      </c>
    </row>
    <row r="26" spans="1:39" x14ac:dyDescent="0.25">
      <c r="A26" s="116">
        <v>15</v>
      </c>
      <c r="B26" s="117">
        <v>3</v>
      </c>
      <c r="C26" s="116" t="s">
        <v>280</v>
      </c>
      <c r="D26" s="116" t="s">
        <v>177</v>
      </c>
      <c r="F26" s="149">
        <v>5.9167342623334278</v>
      </c>
      <c r="H26" s="138">
        <v>6.6475823230558175</v>
      </c>
      <c r="I26" s="138">
        <v>4.1428755473211876</v>
      </c>
      <c r="J26" s="138">
        <v>1.7363829497933885</v>
      </c>
      <c r="K26" s="150">
        <v>4.1258906175323729</v>
      </c>
      <c r="L26" s="151"/>
      <c r="M26" s="138">
        <v>6.7290503409733544</v>
      </c>
      <c r="N26" s="138">
        <v>6.4474603740495198</v>
      </c>
      <c r="O26" s="138">
        <v>7.0744706050714807</v>
      </c>
      <c r="P26" s="150">
        <v>6.7521722152010124</v>
      </c>
      <c r="Q26" s="151"/>
      <c r="R26" s="138" t="s">
        <v>169</v>
      </c>
      <c r="S26" s="138" t="s">
        <v>169</v>
      </c>
      <c r="T26" s="150">
        <v>6.5363977877507544</v>
      </c>
      <c r="U26" s="151"/>
      <c r="V26" s="138">
        <v>5.3911463828811996</v>
      </c>
      <c r="W26" s="138">
        <v>6.9982987567750801</v>
      </c>
      <c r="X26" s="150">
        <v>6.1814960891242778</v>
      </c>
      <c r="AA26" s="139">
        <v>1.0271394151411646</v>
      </c>
      <c r="AB26" s="139">
        <v>8.3527632673712091E-2</v>
      </c>
      <c r="AC26" s="139">
        <v>6.0040506868928763E-3</v>
      </c>
      <c r="AD26" s="152"/>
      <c r="AE26" s="139">
        <v>1.7241704495948567E-2</v>
      </c>
      <c r="AF26" s="139">
        <v>2.8135852700480163E-2</v>
      </c>
      <c r="AG26" s="139">
        <v>7.7254944791955299E-2</v>
      </c>
      <c r="AI26" s="139">
        <v>0.38719808212337126</v>
      </c>
      <c r="AJ26" s="139">
        <v>4.3232346699079356</v>
      </c>
      <c r="AL26" s="139">
        <v>56.10733271153422</v>
      </c>
      <c r="AM26" s="139">
        <v>19.642025766826265</v>
      </c>
    </row>
    <row r="27" spans="1:39" x14ac:dyDescent="0.25">
      <c r="A27" s="116">
        <v>16</v>
      </c>
      <c r="B27" s="117">
        <v>2</v>
      </c>
      <c r="C27" s="116" t="s">
        <v>278</v>
      </c>
      <c r="D27" s="116" t="s">
        <v>177</v>
      </c>
      <c r="F27" s="149">
        <v>5.6807843496456956</v>
      </c>
      <c r="H27" s="138">
        <v>3.6063161818115375</v>
      </c>
      <c r="I27" s="138">
        <v>1.9941777452865335</v>
      </c>
      <c r="J27" s="138">
        <v>2.7866327943578009</v>
      </c>
      <c r="K27" s="150">
        <v>2.7916495914810211</v>
      </c>
      <c r="L27" s="151"/>
      <c r="M27" s="138">
        <v>5.5404154017111429</v>
      </c>
      <c r="N27" s="138">
        <v>5.4972747116685294</v>
      </c>
      <c r="O27" s="138">
        <v>5.5653808737574764</v>
      </c>
      <c r="P27" s="150">
        <v>5.3528873300828304</v>
      </c>
      <c r="Q27" s="151"/>
      <c r="R27" s="138">
        <v>6.7943337164967712</v>
      </c>
      <c r="S27" s="138">
        <v>8.2261737592057642</v>
      </c>
      <c r="T27" s="150">
        <v>7.4687917829086006</v>
      </c>
      <c r="U27" s="151"/>
      <c r="V27" s="138">
        <v>4.1765027170771898</v>
      </c>
      <c r="W27" s="138">
        <v>10</v>
      </c>
      <c r="X27" s="150">
        <v>7.0200629219107595</v>
      </c>
      <c r="AA27" s="139">
        <v>0.68324665719440414</v>
      </c>
      <c r="AB27" s="139">
        <v>0.26614476881087679</v>
      </c>
      <c r="AC27" s="139">
        <v>0.2432670768603544</v>
      </c>
      <c r="AD27" s="152"/>
      <c r="AE27" s="139">
        <v>1.1108315096955307E-2</v>
      </c>
      <c r="AF27" s="139">
        <v>1.4107735657975136E-2</v>
      </c>
      <c r="AG27" s="139">
        <v>3.3073273968762217E-2</v>
      </c>
      <c r="AI27" s="139">
        <v>0.21260821961348905</v>
      </c>
      <c r="AJ27" s="139">
        <v>2.6542651693173172</v>
      </c>
      <c r="AL27" s="139">
        <v>-9.9396047274120995</v>
      </c>
      <c r="AM27" s="139">
        <v>137.61890973893441</v>
      </c>
    </row>
    <row r="28" spans="1:39" x14ac:dyDescent="0.25">
      <c r="A28" s="116">
        <v>17</v>
      </c>
      <c r="B28" s="117">
        <v>10</v>
      </c>
      <c r="C28" s="116" t="s">
        <v>294</v>
      </c>
      <c r="D28" s="116" t="s">
        <v>177</v>
      </c>
      <c r="F28" s="149">
        <v>5.6626895850778487</v>
      </c>
      <c r="H28" s="138">
        <v>7.5118835272003031</v>
      </c>
      <c r="I28" s="138">
        <v>10</v>
      </c>
      <c r="J28" s="138">
        <v>10</v>
      </c>
      <c r="K28" s="150">
        <v>9.1706278424000995</v>
      </c>
      <c r="L28" s="151"/>
      <c r="M28" s="138">
        <v>4.1287505928671537</v>
      </c>
      <c r="N28" s="138">
        <v>4.6254457367462987</v>
      </c>
      <c r="O28" s="138">
        <v>5.7142857142857144</v>
      </c>
      <c r="P28" s="150">
        <v>4.862303670210407</v>
      </c>
      <c r="Q28" s="151"/>
      <c r="R28" s="138">
        <v>9.7400091701925113</v>
      </c>
      <c r="S28" s="138">
        <v>4.6230317652683812</v>
      </c>
      <c r="T28" s="150">
        <v>7.1815204677304472</v>
      </c>
      <c r="U28" s="151"/>
      <c r="V28" s="138">
        <v>1.3114058399629487E-6</v>
      </c>
      <c r="W28" s="138">
        <v>2.024775291337457E-4</v>
      </c>
      <c r="X28" s="150">
        <v>2.8330304390412935E-6</v>
      </c>
      <c r="AA28" s="139">
        <v>1</v>
      </c>
      <c r="AB28" s="139">
        <v>67.390690962455665</v>
      </c>
      <c r="AC28" s="139">
        <v>11.544297419591537</v>
      </c>
      <c r="AD28" s="152"/>
      <c r="AE28" s="139">
        <v>1.3395962430277711E-3</v>
      </c>
      <c r="AF28" s="139">
        <v>1.3595029781562139E-3</v>
      </c>
      <c r="AG28" s="139">
        <v>18.192607003891052</v>
      </c>
      <c r="AI28" s="139">
        <v>1.4642656506306926E-2</v>
      </c>
      <c r="AJ28" s="139">
        <v>-2.7276305606703493</v>
      </c>
      <c r="AL28" s="139" t="s">
        <v>178</v>
      </c>
      <c r="AM28" s="139">
        <v>9.0045906769726603E-5</v>
      </c>
    </row>
    <row r="29" spans="1:39" x14ac:dyDescent="0.25">
      <c r="A29" s="116">
        <v>18</v>
      </c>
      <c r="B29" s="117">
        <v>7</v>
      </c>
      <c r="C29" s="116" t="s">
        <v>288</v>
      </c>
      <c r="D29" s="116" t="s">
        <v>177</v>
      </c>
      <c r="F29" s="149">
        <v>5.6191307119437699</v>
      </c>
      <c r="H29" s="138">
        <v>4.6499196781581045</v>
      </c>
      <c r="I29" s="138">
        <v>4.6955900303034905</v>
      </c>
      <c r="J29" s="138">
        <v>4.1798784340280957</v>
      </c>
      <c r="K29" s="150">
        <v>4.5073632679086293</v>
      </c>
      <c r="L29" s="151"/>
      <c r="M29" s="138">
        <v>8.4721054980964912</v>
      </c>
      <c r="N29" s="138">
        <v>8.5049745705073683</v>
      </c>
      <c r="O29" s="138">
        <v>8.4393675534176591</v>
      </c>
      <c r="P29" s="150">
        <v>8.3636377360499701</v>
      </c>
      <c r="Q29" s="151"/>
      <c r="R29" s="138">
        <v>4.4067592560128839</v>
      </c>
      <c r="S29" s="138">
        <v>6.1381522748720325</v>
      </c>
      <c r="T29" s="150">
        <v>5.2707807134579294</v>
      </c>
      <c r="U29" s="151"/>
      <c r="V29" s="138">
        <v>3.1066204516645235</v>
      </c>
      <c r="W29" s="138">
        <v>5.1114080520992387</v>
      </c>
      <c r="X29" s="150">
        <v>4.100731234583705</v>
      </c>
      <c r="AA29" s="139">
        <v>0.51888369100003939</v>
      </c>
      <c r="AB29" s="139">
        <v>0.4719592989830837</v>
      </c>
      <c r="AC29" s="139">
        <v>0.17977285527591946</v>
      </c>
      <c r="AD29" s="152"/>
      <c r="AE29" s="139">
        <v>2.8939295965167307E-2</v>
      </c>
      <c r="AF29" s="139">
        <v>4.9797963874647279E-2</v>
      </c>
      <c r="AG29" s="139">
        <v>7.080715203913826E-2</v>
      </c>
      <c r="AI29" s="139">
        <v>0.41886587897420763</v>
      </c>
      <c r="AJ29" s="139">
        <v>28.924668416245353</v>
      </c>
      <c r="AL29" s="139">
        <v>-3.3331927113409905</v>
      </c>
      <c r="AM29" s="139">
        <v>5.4884591978988784</v>
      </c>
    </row>
    <row r="30" spans="1:39" x14ac:dyDescent="0.25">
      <c r="A30" s="116">
        <v>19</v>
      </c>
      <c r="B30" s="117">
        <v>12</v>
      </c>
      <c r="C30" s="116" t="s">
        <v>298</v>
      </c>
      <c r="D30" s="116" t="s">
        <v>177</v>
      </c>
      <c r="F30" s="149">
        <v>5.3122722484370044</v>
      </c>
      <c r="H30" s="138">
        <v>5.3684419209060135</v>
      </c>
      <c r="I30" s="138">
        <v>3.4298848314676604</v>
      </c>
      <c r="J30" s="138">
        <v>2.243379820038629</v>
      </c>
      <c r="K30" s="150">
        <v>3.5238859661213802</v>
      </c>
      <c r="L30" s="151"/>
      <c r="M30" s="138">
        <v>5.1526559797175553</v>
      </c>
      <c r="N30" s="138">
        <v>4.4453633046376488</v>
      </c>
      <c r="O30" s="138">
        <v>4.8904193993007699</v>
      </c>
      <c r="P30" s="150">
        <v>5.0860043533542596</v>
      </c>
      <c r="Q30" s="151"/>
      <c r="R30" s="138">
        <v>5.1139770383166523</v>
      </c>
      <c r="S30" s="138">
        <v>6.7814120987359683</v>
      </c>
      <c r="T30" s="150">
        <v>5.8693404980246848</v>
      </c>
      <c r="U30" s="151"/>
      <c r="V30" s="138">
        <v>4.5369463123777845</v>
      </c>
      <c r="W30" s="138">
        <v>8.8445754672386112</v>
      </c>
      <c r="X30" s="150">
        <v>6.9949875958034475</v>
      </c>
      <c r="AA30" s="139">
        <v>0.68907724251240432</v>
      </c>
      <c r="AB30" s="139">
        <v>0.2160365303035271</v>
      </c>
      <c r="AC30" s="139">
        <v>1.2475707463358481E-2</v>
      </c>
      <c r="AD30" s="152"/>
      <c r="AE30" s="139">
        <v>-0.22067754161156342</v>
      </c>
      <c r="AF30" s="139">
        <v>-0.54067991276096261</v>
      </c>
      <c r="AG30" s="139">
        <v>-0.13080724179720696</v>
      </c>
      <c r="AI30" s="139">
        <v>0.59185178438628971</v>
      </c>
      <c r="AJ30" s="139">
        <v>-2.9993520048585514</v>
      </c>
      <c r="AL30" s="139">
        <v>-10.783114416048772</v>
      </c>
      <c r="AM30" s="139">
        <v>16.470338554165728</v>
      </c>
    </row>
    <row r="31" spans="1:39" x14ac:dyDescent="0.25">
      <c r="A31" s="116">
        <v>20</v>
      </c>
      <c r="B31" s="117">
        <v>38</v>
      </c>
      <c r="C31" s="116" t="s">
        <v>350</v>
      </c>
      <c r="D31" s="116" t="s">
        <v>177</v>
      </c>
      <c r="F31" s="149">
        <v>5.2748685050818906</v>
      </c>
      <c r="H31" s="138">
        <v>5.3268327763212575</v>
      </c>
      <c r="I31" s="138">
        <v>3.6806335216664494</v>
      </c>
      <c r="J31" s="138">
        <v>3.9021049593337849</v>
      </c>
      <c r="K31" s="150">
        <v>4.215885279463377</v>
      </c>
      <c r="L31" s="151"/>
      <c r="M31" s="138">
        <v>6.3419963562368569</v>
      </c>
      <c r="N31" s="138">
        <v>6.1215596501081215</v>
      </c>
      <c r="O31" s="138">
        <v>6.0071245207129307</v>
      </c>
      <c r="P31" s="150">
        <v>6.1741462464696992</v>
      </c>
      <c r="Q31" s="151"/>
      <c r="R31" s="138">
        <v>4.8964564619236883</v>
      </c>
      <c r="S31" s="138">
        <v>6.6909945271339568</v>
      </c>
      <c r="T31" s="150">
        <v>5.7714193529252649</v>
      </c>
      <c r="U31" s="151"/>
      <c r="V31" s="138">
        <v>3.6882906516434844</v>
      </c>
      <c r="W31" s="138">
        <v>6.0580355203921687</v>
      </c>
      <c r="X31" s="150">
        <v>4.7296740886052122</v>
      </c>
      <c r="AA31" s="139">
        <v>1.2826162503967962</v>
      </c>
      <c r="AB31" s="139">
        <v>0.52811850134930494</v>
      </c>
      <c r="AC31" s="139">
        <v>0.28967664970239299</v>
      </c>
      <c r="AD31" s="152"/>
      <c r="AE31" s="139">
        <v>3.2138823461679787E-4</v>
      </c>
      <c r="AF31" s="139">
        <v>4.6781146557099863E-4</v>
      </c>
      <c r="AG31" s="139">
        <v>1.1734723529171732E-3</v>
      </c>
      <c r="AI31" s="139">
        <v>0.31299624256853203</v>
      </c>
      <c r="AJ31" s="139">
        <v>7.3229616071817665</v>
      </c>
      <c r="AL31" s="139">
        <v>4.5304288639349268</v>
      </c>
      <c r="AM31" s="139">
        <v>5.3697486803226981</v>
      </c>
    </row>
    <row r="32" spans="1:39" x14ac:dyDescent="0.25">
      <c r="A32" s="116">
        <v>21</v>
      </c>
      <c r="B32" s="117">
        <v>14</v>
      </c>
      <c r="C32" s="116" t="s">
        <v>302</v>
      </c>
      <c r="D32" s="116" t="s">
        <v>177</v>
      </c>
      <c r="F32" s="149">
        <v>5.1107742626581789</v>
      </c>
      <c r="H32" s="138">
        <v>4.440848825949713</v>
      </c>
      <c r="I32" s="138">
        <v>4.4836388832667922</v>
      </c>
      <c r="J32" s="138">
        <v>5.1308471024076452</v>
      </c>
      <c r="K32" s="150">
        <v>4.6508671181358689</v>
      </c>
      <c r="L32" s="151"/>
      <c r="M32" s="138">
        <v>4.4249758906023393</v>
      </c>
      <c r="N32" s="138">
        <v>5.0013010847408186</v>
      </c>
      <c r="O32" s="138">
        <v>4.6323479698346599</v>
      </c>
      <c r="P32" s="150">
        <v>4.5748934785845341</v>
      </c>
      <c r="Q32" s="151"/>
      <c r="R32" s="138">
        <v>3.9422292851817731</v>
      </c>
      <c r="S32" s="138">
        <v>6.0300336280409592</v>
      </c>
      <c r="T32" s="150">
        <v>4.9649966694282908</v>
      </c>
      <c r="U32" s="151"/>
      <c r="V32" s="138">
        <v>4.7446519344501237</v>
      </c>
      <c r="W32" s="138">
        <v>8.1087495694667808</v>
      </c>
      <c r="X32" s="150">
        <v>6.574175563247957</v>
      </c>
      <c r="AA32" s="139">
        <v>0.87587642117986209</v>
      </c>
      <c r="AB32" s="139">
        <v>0.83112117275212816</v>
      </c>
      <c r="AC32" s="139">
        <v>0.74232954729079004</v>
      </c>
      <c r="AD32" s="152"/>
      <c r="AE32" s="139">
        <v>5.1263285890161756E-2</v>
      </c>
      <c r="AF32" s="139">
        <v>0.15885918073422359</v>
      </c>
      <c r="AG32" s="139">
        <v>5.2116891534066706E-2</v>
      </c>
      <c r="AI32" s="139">
        <v>0.67730359899106596</v>
      </c>
      <c r="AJ32" s="139">
        <v>5.9805052466547481</v>
      </c>
      <c r="AL32" s="139">
        <v>-12.656921822646551</v>
      </c>
      <c r="AM32" s="139">
        <v>17.693362693958701</v>
      </c>
    </row>
    <row r="33" spans="1:39" x14ac:dyDescent="0.25">
      <c r="A33" s="116">
        <v>22</v>
      </c>
      <c r="B33" s="117">
        <v>41</v>
      </c>
      <c r="C33" s="116" t="s">
        <v>356</v>
      </c>
      <c r="D33" s="116" t="s">
        <v>177</v>
      </c>
      <c r="F33" s="149">
        <v>5.1081630858449323</v>
      </c>
      <c r="H33" s="138">
        <v>9.2906874616960948</v>
      </c>
      <c r="I33" s="138">
        <v>7.7744333324259616</v>
      </c>
      <c r="J33" s="138">
        <v>4.0951615705454625</v>
      </c>
      <c r="K33" s="150">
        <v>6.9875140477676281</v>
      </c>
      <c r="L33" s="151"/>
      <c r="M33" s="138">
        <v>5.1856168475657451</v>
      </c>
      <c r="N33" s="138">
        <v>5.1168911197552411</v>
      </c>
      <c r="O33" s="138">
        <v>6.8467243477552344</v>
      </c>
      <c r="P33" s="150">
        <v>5.8303940004425439</v>
      </c>
      <c r="Q33" s="151"/>
      <c r="R33" s="138">
        <v>6.5944054108223593</v>
      </c>
      <c r="S33" s="138">
        <v>5.8281116253798979</v>
      </c>
      <c r="T33" s="150">
        <v>6.168404029181251</v>
      </c>
      <c r="U33" s="151"/>
      <c r="V33" s="138">
        <v>0.13523911034480951</v>
      </c>
      <c r="W33" s="138">
        <v>0.40672951434618482</v>
      </c>
      <c r="X33" s="150">
        <v>0.26582432519007076</v>
      </c>
      <c r="AA33" s="140">
        <v>4.0146416316787796</v>
      </c>
      <c r="AB33" s="140">
        <v>2.8380682423648258</v>
      </c>
      <c r="AC33" s="139">
        <v>0.65162720317128786</v>
      </c>
      <c r="AD33" s="152"/>
      <c r="AE33" s="139">
        <v>1.0041822861850533E-3</v>
      </c>
      <c r="AF33" s="139">
        <v>1.2994018161021261E-3</v>
      </c>
      <c r="AG33" s="140">
        <v>6.2149304708465476E-2</v>
      </c>
      <c r="AI33" s="139">
        <v>0.22719648861401165</v>
      </c>
      <c r="AJ33" s="139">
        <v>10.181460872637343</v>
      </c>
      <c r="AL33" s="139">
        <v>0.11591375044185225</v>
      </c>
      <c r="AM33" s="139">
        <v>0.15982064528706502</v>
      </c>
    </row>
    <row r="34" spans="1:39" x14ac:dyDescent="0.25">
      <c r="A34" s="116">
        <v>23</v>
      </c>
      <c r="B34" s="117">
        <v>36</v>
      </c>
      <c r="C34" s="116" t="s">
        <v>346</v>
      </c>
      <c r="D34" s="116" t="s">
        <v>177</v>
      </c>
      <c r="F34" s="149">
        <v>5.0529967358654737</v>
      </c>
      <c r="H34" s="138">
        <v>7.6106747299015129</v>
      </c>
      <c r="I34" s="138">
        <v>6.1058132049594311</v>
      </c>
      <c r="J34" s="138">
        <v>4.5831063710795092</v>
      </c>
      <c r="K34" s="150">
        <v>6.0998647686468175</v>
      </c>
      <c r="L34" s="151"/>
      <c r="M34" s="138">
        <v>3.4789920729433468</v>
      </c>
      <c r="N34" s="138">
        <v>3.2361182153488977</v>
      </c>
      <c r="O34" s="138">
        <v>3.7332864724483721</v>
      </c>
      <c r="P34" s="150">
        <v>3.5321350612264673</v>
      </c>
      <c r="Q34" s="151"/>
      <c r="R34" s="138" t="s">
        <v>169</v>
      </c>
      <c r="S34" s="138" t="s">
        <v>169</v>
      </c>
      <c r="T34" s="150">
        <v>6.6988092810615285</v>
      </c>
      <c r="U34" s="151"/>
      <c r="V34" s="138">
        <v>1.7589737905344265</v>
      </c>
      <c r="W34" s="138" t="s">
        <v>169</v>
      </c>
      <c r="X34" s="150">
        <v>3.1767699703934649</v>
      </c>
      <c r="AA34" s="139">
        <v>2.1669488981854426</v>
      </c>
      <c r="AB34" s="139">
        <v>1.2657101673750246</v>
      </c>
      <c r="AC34" s="139">
        <v>0.40313777221137348</v>
      </c>
      <c r="AD34" s="152"/>
      <c r="AE34" s="139">
        <v>-9.5545107607269905E-2</v>
      </c>
      <c r="AF34" s="139">
        <v>-0.11726576857692925</v>
      </c>
      <c r="AG34" s="139">
        <v>-0.17813193138955868</v>
      </c>
      <c r="AI34" s="139">
        <v>0.18522592938458465</v>
      </c>
      <c r="AJ34" s="139">
        <v>-5.3855232594638709</v>
      </c>
      <c r="AL34" s="139">
        <v>3.1552227810801199</v>
      </c>
      <c r="AM34" s="139">
        <v>4.2686083725325945</v>
      </c>
    </row>
    <row r="35" spans="1:39" x14ac:dyDescent="0.25">
      <c r="A35" s="116">
        <v>24</v>
      </c>
      <c r="B35" s="117">
        <v>21</v>
      </c>
      <c r="C35" s="116" t="s">
        <v>316</v>
      </c>
      <c r="D35" s="116" t="s">
        <v>177</v>
      </c>
      <c r="F35" s="149">
        <v>5.0010795742715866</v>
      </c>
      <c r="H35" s="138">
        <v>6.3136996326949681</v>
      </c>
      <c r="I35" s="138">
        <v>6.1175337126357885</v>
      </c>
      <c r="J35" s="138">
        <v>1.0079716521185074</v>
      </c>
      <c r="K35" s="150">
        <v>4.4357981064414798</v>
      </c>
      <c r="L35" s="151"/>
      <c r="M35" s="138">
        <v>5.2516195787217539</v>
      </c>
      <c r="N35" s="138">
        <v>5.1491108278919757</v>
      </c>
      <c r="O35" s="138">
        <v>5.0511143726264924</v>
      </c>
      <c r="P35" s="150">
        <v>4.9786314257446627</v>
      </c>
      <c r="Q35" s="151"/>
      <c r="R35" s="138">
        <v>5.8148673668101756</v>
      </c>
      <c r="S35" s="138">
        <v>6.725957263795733</v>
      </c>
      <c r="T35" s="150">
        <v>6.2257019049840903</v>
      </c>
      <c r="U35" s="151"/>
      <c r="V35" s="138">
        <v>3.5934424311918542</v>
      </c>
      <c r="W35" s="138">
        <v>4.1844181167425099</v>
      </c>
      <c r="X35" s="150">
        <v>3.8988080986491234</v>
      </c>
      <c r="AA35" s="139">
        <v>2.0521591627288593</v>
      </c>
      <c r="AB35" s="139">
        <v>1.9334005735062803</v>
      </c>
      <c r="AC35" s="139">
        <v>2.7201706328544656E-2</v>
      </c>
      <c r="AD35" s="152"/>
      <c r="AE35" s="139">
        <v>2.1360128198276001E-4</v>
      </c>
      <c r="AF35" s="139">
        <v>2.8869523693413263E-4</v>
      </c>
      <c r="AG35" s="139">
        <v>4.4752785065221585E-4</v>
      </c>
      <c r="AI35" s="139">
        <v>0.26011497712553433</v>
      </c>
      <c r="AJ35" s="139">
        <v>8.5202990337303657</v>
      </c>
      <c r="AL35" s="139">
        <v>2.6404036505747985</v>
      </c>
      <c r="AM35" s="139">
        <v>1.45741608710964</v>
      </c>
    </row>
    <row r="36" spans="1:39" x14ac:dyDescent="0.25">
      <c r="A36" s="116">
        <v>25</v>
      </c>
      <c r="B36" s="117">
        <v>4</v>
      </c>
      <c r="C36" s="116" t="s">
        <v>282</v>
      </c>
      <c r="D36" s="116" t="s">
        <v>177</v>
      </c>
      <c r="F36" s="149">
        <v>4.8455863587771404</v>
      </c>
      <c r="H36" s="138">
        <v>4.5660536279221846</v>
      </c>
      <c r="I36" s="138">
        <v>4.4552597991536569</v>
      </c>
      <c r="J36" s="138">
        <v>0.58214752017116189</v>
      </c>
      <c r="K36" s="150">
        <v>3.2037361422649462</v>
      </c>
      <c r="L36" s="151"/>
      <c r="M36" s="138">
        <v>5.8479561283584705</v>
      </c>
      <c r="N36" s="138">
        <v>9.5304681348008362</v>
      </c>
      <c r="O36" s="138">
        <v>5.2515341180215831</v>
      </c>
      <c r="P36" s="150">
        <v>6.303338258178905</v>
      </c>
      <c r="Q36" s="151"/>
      <c r="R36" s="138">
        <v>2.8604909847830391</v>
      </c>
      <c r="S36" s="138">
        <v>4.2095781981941913</v>
      </c>
      <c r="T36" s="150">
        <v>3.558903469055835</v>
      </c>
      <c r="U36" s="151"/>
      <c r="V36" s="138">
        <v>8.1486043742319403</v>
      </c>
      <c r="W36" s="138">
        <v>5.7949958643021446</v>
      </c>
      <c r="X36" s="150">
        <v>7.0057335897471349</v>
      </c>
      <c r="AA36" s="139">
        <v>0.82433819700351918</v>
      </c>
      <c r="AB36" s="139">
        <v>0.68842184519433758</v>
      </c>
      <c r="AC36" s="139">
        <v>1.4099019369430785E-2</v>
      </c>
      <c r="AD36" s="152"/>
      <c r="AE36" s="139">
        <v>-5.2875201345317313E-2</v>
      </c>
      <c r="AF36" s="139">
        <v>0.30778356326689926</v>
      </c>
      <c r="AG36" s="139">
        <v>-1.4228835015235154E-2</v>
      </c>
      <c r="AI36" s="139">
        <v>1.1717934537636949</v>
      </c>
      <c r="AJ36" s="139">
        <v>-19.761337128580376</v>
      </c>
      <c r="AL36" s="139">
        <v>-21.699479570011089</v>
      </c>
      <c r="AM36" s="139">
        <v>5.6527371747952708</v>
      </c>
    </row>
    <row r="37" spans="1:39" x14ac:dyDescent="0.25">
      <c r="A37" s="116">
        <v>26</v>
      </c>
      <c r="B37" s="117">
        <v>16</v>
      </c>
      <c r="C37" s="116" t="s">
        <v>306</v>
      </c>
      <c r="D37" s="116" t="s">
        <v>177</v>
      </c>
      <c r="F37" s="149">
        <v>4.6933790077704565</v>
      </c>
      <c r="H37" s="138">
        <v>7.8248396000787697</v>
      </c>
      <c r="I37" s="138">
        <v>5.2997754938823087</v>
      </c>
      <c r="J37" s="138">
        <v>2.1009468709812147</v>
      </c>
      <c r="K37" s="150">
        <v>5.2752428672168641</v>
      </c>
      <c r="L37" s="151"/>
      <c r="M37" s="138">
        <v>4.2671207735055816</v>
      </c>
      <c r="N37" s="138">
        <v>3.7915151472679156</v>
      </c>
      <c r="O37" s="138">
        <v>4.0024507262913946</v>
      </c>
      <c r="P37" s="150">
        <v>4.1464107274638513</v>
      </c>
      <c r="Q37" s="151"/>
      <c r="R37" s="138">
        <v>5.6899977803201391</v>
      </c>
      <c r="S37" s="138">
        <v>5.545882157094427</v>
      </c>
      <c r="T37" s="150">
        <v>5.664182199408363</v>
      </c>
      <c r="U37" s="151"/>
      <c r="V37" s="138">
        <v>1.9847048408608559</v>
      </c>
      <c r="W37" s="138">
        <v>4.7229346234676388</v>
      </c>
      <c r="X37" s="150">
        <v>3.1935547463888456</v>
      </c>
      <c r="AA37" s="139">
        <v>1.9737844373145426</v>
      </c>
      <c r="AB37" s="139">
        <v>0.62820359963293659</v>
      </c>
      <c r="AC37" s="139">
        <v>1.4448098705230655E-2</v>
      </c>
      <c r="AD37" s="152"/>
      <c r="AE37" s="139">
        <v>-0.9222887973426126</v>
      </c>
      <c r="AF37" s="139">
        <v>-1.6102124943171154</v>
      </c>
      <c r="AG37" s="139">
        <v>-0.53237268778438829</v>
      </c>
      <c r="AI37" s="139">
        <v>0.42722541242374878</v>
      </c>
      <c r="AJ37" s="139">
        <v>-0.52657484935407162</v>
      </c>
      <c r="AL37" s="139">
        <v>4.223845639541282</v>
      </c>
      <c r="AM37" s="139">
        <v>6.7015532132699764</v>
      </c>
    </row>
    <row r="38" spans="1:39" x14ac:dyDescent="0.25">
      <c r="A38" s="116">
        <v>27</v>
      </c>
      <c r="B38" s="117">
        <v>17</v>
      </c>
      <c r="C38" s="116" t="s">
        <v>308</v>
      </c>
      <c r="D38" s="116" t="s">
        <v>177</v>
      </c>
      <c r="F38" s="149">
        <v>4.367629113426978</v>
      </c>
      <c r="H38" s="138">
        <v>5.4560622274788964</v>
      </c>
      <c r="I38" s="138">
        <v>4.5439034167868968</v>
      </c>
      <c r="J38" s="138">
        <v>3.2606604478161154</v>
      </c>
      <c r="K38" s="150">
        <v>4.4240602845966919</v>
      </c>
      <c r="L38" s="151"/>
      <c r="M38" s="138">
        <v>6.4212334497535632</v>
      </c>
      <c r="N38" s="138">
        <v>6.8446757363151791</v>
      </c>
      <c r="O38" s="138">
        <v>6.1970602483191204</v>
      </c>
      <c r="P38" s="150">
        <v>6.6215969216008599</v>
      </c>
      <c r="Q38" s="151"/>
      <c r="R38" s="138">
        <v>3.9779305175984172</v>
      </c>
      <c r="S38" s="138">
        <v>3.1647510157543364</v>
      </c>
      <c r="T38" s="150">
        <v>3.8335944745049821</v>
      </c>
      <c r="U38" s="151"/>
      <c r="V38" s="138">
        <v>2.2254282841114232</v>
      </c>
      <c r="W38" s="138">
        <v>2.4337953420485361</v>
      </c>
      <c r="X38" s="150">
        <v>2.2806823476304774</v>
      </c>
      <c r="AA38" s="139">
        <v>1.2999551759065275</v>
      </c>
      <c r="AB38" s="139">
        <v>0.71660769404210833</v>
      </c>
      <c r="AC38" s="139">
        <v>0.15721963767126651</v>
      </c>
      <c r="AD38" s="152"/>
      <c r="AE38" s="139">
        <v>3.8323733462075214E-3</v>
      </c>
      <c r="AF38" s="139">
        <v>7.1349568577805909E-3</v>
      </c>
      <c r="AG38" s="139">
        <v>1.0602013377635033E-2</v>
      </c>
      <c r="AI38" s="139">
        <v>0.46287364834892297</v>
      </c>
      <c r="AJ38" s="139">
        <v>26.154343144292891</v>
      </c>
      <c r="AL38" s="139">
        <v>2.6046058255531643</v>
      </c>
      <c r="AM38" s="139">
        <v>1.396642258756116</v>
      </c>
    </row>
    <row r="39" spans="1:39" x14ac:dyDescent="0.25">
      <c r="A39" s="116">
        <v>28</v>
      </c>
      <c r="B39" s="117">
        <v>43</v>
      </c>
      <c r="C39" s="116" t="s">
        <v>360</v>
      </c>
      <c r="D39" s="116" t="s">
        <v>177</v>
      </c>
      <c r="F39" s="149">
        <v>4.2437526350377786</v>
      </c>
      <c r="H39" s="138">
        <v>4.7675017211572976</v>
      </c>
      <c r="I39" s="138">
        <v>3.2478365009761632</v>
      </c>
      <c r="J39" s="138">
        <v>1.1691818401654472</v>
      </c>
      <c r="K39" s="150">
        <v>3.0865345387474816</v>
      </c>
      <c r="L39" s="151"/>
      <c r="M39" s="138">
        <v>4.3450780852471018</v>
      </c>
      <c r="N39" s="138">
        <v>3.7348013302542702</v>
      </c>
      <c r="O39" s="138">
        <v>4.5781120707853926</v>
      </c>
      <c r="P39" s="150">
        <v>4.3074617909594775</v>
      </c>
      <c r="Q39" s="151"/>
      <c r="R39" s="138">
        <v>3.1581518889745892</v>
      </c>
      <c r="S39" s="138">
        <v>3.9125040021493027</v>
      </c>
      <c r="T39" s="150">
        <v>3.5981367449042363</v>
      </c>
      <c r="U39" s="151"/>
      <c r="V39" s="138">
        <v>8.372257833241088</v>
      </c>
      <c r="W39" s="138">
        <v>4.8608570413658425</v>
      </c>
      <c r="X39" s="150">
        <v>6.5790626456988397</v>
      </c>
      <c r="AA39" s="139">
        <v>0.90495100632434478</v>
      </c>
      <c r="AB39" s="139">
        <v>0.42637056703005571</v>
      </c>
      <c r="AC39" s="139">
        <v>1.2335769803393844E-2</v>
      </c>
      <c r="AD39" s="152"/>
      <c r="AE39" s="139">
        <v>-5.0804069277269354E-2</v>
      </c>
      <c r="AF39" s="139">
        <v>-0.7122825928091201</v>
      </c>
      <c r="AG39" s="139">
        <v>-4.115353395252315E-2</v>
      </c>
      <c r="AI39" s="139">
        <v>0.92867427929565594</v>
      </c>
      <c r="AJ39" s="139">
        <v>-43.430512812699959</v>
      </c>
      <c r="AL39" s="139">
        <v>-13.986166883193576</v>
      </c>
      <c r="AM39" s="139">
        <v>3.2107714050410259</v>
      </c>
    </row>
    <row r="40" spans="1:39" x14ac:dyDescent="0.25">
      <c r="A40" s="116">
        <v>29</v>
      </c>
      <c r="B40" s="117">
        <v>25</v>
      </c>
      <c r="C40" s="116" t="s">
        <v>324</v>
      </c>
      <c r="D40" s="116" t="s">
        <v>177</v>
      </c>
      <c r="F40" s="149">
        <v>4.2209604334805428</v>
      </c>
      <c r="H40" s="138">
        <v>4.0339253389134395</v>
      </c>
      <c r="I40" s="138">
        <v>1.7669763765777486</v>
      </c>
      <c r="J40" s="138">
        <v>1.0828967915151106</v>
      </c>
      <c r="K40" s="150">
        <v>2.221328830671724</v>
      </c>
      <c r="L40" s="151"/>
      <c r="M40" s="138">
        <v>5.0981065728007753</v>
      </c>
      <c r="N40" s="138">
        <v>5.3406695210941155</v>
      </c>
      <c r="O40" s="138">
        <v>4.3975994503771529</v>
      </c>
      <c r="P40" s="150">
        <v>4.8794347013405863</v>
      </c>
      <c r="Q40" s="151"/>
      <c r="R40" s="138">
        <v>3.2494363826792965</v>
      </c>
      <c r="S40" s="138">
        <v>5.198038426525744</v>
      </c>
      <c r="T40" s="150">
        <v>4.2592633850668022</v>
      </c>
      <c r="U40" s="151"/>
      <c r="V40" s="138">
        <v>3.4419544719712993</v>
      </c>
      <c r="W40" s="138">
        <v>8.6300509636642371</v>
      </c>
      <c r="X40" s="150">
        <v>5.8399526747871215</v>
      </c>
      <c r="AA40" s="139">
        <v>0.73775745534165138</v>
      </c>
      <c r="AB40" s="139">
        <v>5.8704270680108958E-2</v>
      </c>
      <c r="AC40" s="139">
        <v>4.2685304892841458E-4</v>
      </c>
      <c r="AD40" s="152"/>
      <c r="AE40" s="139">
        <v>-0.2024868122689803</v>
      </c>
      <c r="AF40" s="139">
        <v>-1.8491043518443013</v>
      </c>
      <c r="AG40" s="139">
        <v>-0.3355892854852443</v>
      </c>
      <c r="AI40" s="139">
        <v>0.89049465376736614</v>
      </c>
      <c r="AJ40" s="139">
        <v>-6.2783248130146818</v>
      </c>
      <c r="AL40" s="139">
        <v>-4.7474647643226175</v>
      </c>
      <c r="AM40" s="139">
        <v>21.363116127604414</v>
      </c>
    </row>
    <row r="41" spans="1:39" x14ac:dyDescent="0.25">
      <c r="A41" s="116">
        <v>30</v>
      </c>
      <c r="B41" s="117">
        <v>35</v>
      </c>
      <c r="C41" s="116" t="s">
        <v>344</v>
      </c>
      <c r="D41" s="116" t="s">
        <v>177</v>
      </c>
      <c r="F41" s="149">
        <v>3.9816203877055427</v>
      </c>
      <c r="H41" s="138">
        <v>4.4356735957253219</v>
      </c>
      <c r="I41" s="138">
        <v>4.7208347707394847</v>
      </c>
      <c r="J41" s="138">
        <v>0.79744392957877552</v>
      </c>
      <c r="K41" s="150">
        <v>3.3199722312441424</v>
      </c>
      <c r="L41" s="151"/>
      <c r="M41" s="138">
        <v>4.4414585285090942</v>
      </c>
      <c r="N41" s="138">
        <v>4.1011909095964798</v>
      </c>
      <c r="O41" s="138">
        <v>4.9127930383796414</v>
      </c>
      <c r="P41" s="150">
        <v>4.6346831305046825</v>
      </c>
      <c r="Q41" s="151"/>
      <c r="R41" s="138">
        <v>3.1809045132966771</v>
      </c>
      <c r="S41" s="138">
        <v>4.111652371572414</v>
      </c>
      <c r="T41" s="150">
        <v>3.5540840016959727</v>
      </c>
      <c r="U41" s="151"/>
      <c r="V41" s="138">
        <v>5.160594101302646</v>
      </c>
      <c r="W41" s="138">
        <v>4.1033374194810959</v>
      </c>
      <c r="X41" s="150">
        <v>4.6336567337977232</v>
      </c>
      <c r="AA41" s="139">
        <v>0.73437634032557131</v>
      </c>
      <c r="AB41" s="139">
        <v>0.76871713109291384</v>
      </c>
      <c r="AC41" s="139">
        <v>4.9207269595972263E-2</v>
      </c>
      <c r="AD41" s="152"/>
      <c r="AE41" s="139">
        <v>2.2609849550292785E-4</v>
      </c>
      <c r="AF41" s="139">
        <v>1.8794311364685153E-3</v>
      </c>
      <c r="AG41" s="139">
        <v>3.2204652901413988E-4</v>
      </c>
      <c r="AI41" s="139">
        <v>0.87969844113162299</v>
      </c>
      <c r="AJ41" s="139">
        <v>57.545966765709252</v>
      </c>
      <c r="AL41" s="139">
        <v>-3.2397450627251274</v>
      </c>
      <c r="AM41" s="139">
        <v>1.1960266092570684</v>
      </c>
    </row>
    <row r="42" spans="1:39" x14ac:dyDescent="0.25">
      <c r="A42" s="116">
        <v>31</v>
      </c>
      <c r="B42" s="117">
        <v>24</v>
      </c>
      <c r="C42" s="116" t="s">
        <v>322</v>
      </c>
      <c r="D42" s="116" t="s">
        <v>177</v>
      </c>
      <c r="F42" s="149">
        <v>3.9226169454297448</v>
      </c>
      <c r="H42" s="138">
        <v>4.3186653230176777</v>
      </c>
      <c r="I42" s="138">
        <v>1.6962768151742169</v>
      </c>
      <c r="J42" s="138">
        <v>1.0044310021805425</v>
      </c>
      <c r="K42" s="150">
        <v>2.3397910467908121</v>
      </c>
      <c r="L42" s="151"/>
      <c r="M42" s="138">
        <v>4.9360949887612193</v>
      </c>
      <c r="N42" s="138">
        <v>4.5724161756031449</v>
      </c>
      <c r="O42" s="138">
        <v>5.1762431091855445</v>
      </c>
      <c r="P42" s="150">
        <v>4.9594184742993344</v>
      </c>
      <c r="Q42" s="151"/>
      <c r="R42" s="138" t="s">
        <v>169</v>
      </c>
      <c r="S42" s="138" t="s">
        <v>169</v>
      </c>
      <c r="T42" s="150">
        <v>5.646112487685695</v>
      </c>
      <c r="U42" s="151"/>
      <c r="V42" s="138">
        <v>0.67683477294907557</v>
      </c>
      <c r="W42" s="138" t="s">
        <v>169</v>
      </c>
      <c r="X42" s="150">
        <v>2.0199040942574991</v>
      </c>
      <c r="AA42" s="139">
        <v>0.7309108281224358</v>
      </c>
      <c r="AB42" s="139">
        <v>0.11955978437550242</v>
      </c>
      <c r="AC42" s="139">
        <v>2.5902298355624444E-2</v>
      </c>
      <c r="AD42" s="152"/>
      <c r="AE42" s="139">
        <v>2.4547989344378466E-2</v>
      </c>
      <c r="AF42" s="139">
        <v>-3.6989601269402865E-2</v>
      </c>
      <c r="AG42" s="139">
        <v>0.12861532966021888</v>
      </c>
      <c r="AI42" s="139">
        <v>0</v>
      </c>
      <c r="AJ42" s="139">
        <v>0</v>
      </c>
      <c r="AL42" s="139">
        <v>-0.71590698625965088</v>
      </c>
      <c r="AM42" s="139">
        <v>2.0568864941888942</v>
      </c>
    </row>
    <row r="43" spans="1:39" x14ac:dyDescent="0.25">
      <c r="A43" s="116">
        <v>32</v>
      </c>
      <c r="B43" s="117">
        <v>20</v>
      </c>
      <c r="C43" s="116" t="s">
        <v>314</v>
      </c>
      <c r="D43" s="116" t="s">
        <v>177</v>
      </c>
      <c r="F43" s="149">
        <v>3.6699340493907338</v>
      </c>
      <c r="H43" s="138">
        <v>5.4981900700615878</v>
      </c>
      <c r="I43" s="138">
        <v>5.0353348746345015</v>
      </c>
      <c r="J43" s="138">
        <v>4.4741205205632877</v>
      </c>
      <c r="K43" s="150">
        <v>5.0025484884197926</v>
      </c>
      <c r="L43" s="151"/>
      <c r="M43" s="138">
        <v>1.1445262696723608</v>
      </c>
      <c r="N43" s="138">
        <v>1.3785515839677223</v>
      </c>
      <c r="O43" s="138">
        <v>2.6788206252452773</v>
      </c>
      <c r="P43" s="150">
        <v>1.8050490747605994</v>
      </c>
      <c r="Q43" s="151"/>
      <c r="R43" s="138">
        <v>3.2163494788865221</v>
      </c>
      <c r="S43" s="138">
        <v>2.1308464306355801</v>
      </c>
      <c r="T43" s="150">
        <v>2.6735979547610516</v>
      </c>
      <c r="U43" s="151"/>
      <c r="V43" s="138">
        <v>3.4028462557152848</v>
      </c>
      <c r="W43" s="138">
        <v>8.6009841951258963</v>
      </c>
      <c r="X43" s="150">
        <v>5.8297763608366013</v>
      </c>
      <c r="AA43" s="139">
        <v>0.50920257327614937</v>
      </c>
      <c r="AB43" s="139">
        <v>0.28744162828127628</v>
      </c>
      <c r="AC43" s="139">
        <v>0.10727698114645072</v>
      </c>
      <c r="AD43" s="152"/>
      <c r="AE43" s="139">
        <v>-0.20879272267096236</v>
      </c>
      <c r="AF43" s="139">
        <v>-0.49400953185082702</v>
      </c>
      <c r="AG43" s="139">
        <v>-0.20001297391470887</v>
      </c>
      <c r="AI43" s="139">
        <v>0.57735082177724018</v>
      </c>
      <c r="AJ43" s="139">
        <v>-10.286593403787412</v>
      </c>
      <c r="AL43" s="139">
        <v>-4.7112731912127463</v>
      </c>
      <c r="AM43" s="139">
        <v>12.834264633004791</v>
      </c>
    </row>
    <row r="44" spans="1:39" x14ac:dyDescent="0.25">
      <c r="A44" s="116">
        <v>33</v>
      </c>
      <c r="B44" s="117">
        <v>6</v>
      </c>
      <c r="C44" s="116" t="s">
        <v>286</v>
      </c>
      <c r="D44" s="116" t="s">
        <v>177</v>
      </c>
      <c r="F44" s="149">
        <v>3.6663630520177333</v>
      </c>
      <c r="H44" s="138">
        <v>8.8158309793100536</v>
      </c>
      <c r="I44" s="138">
        <v>5.274980948977646</v>
      </c>
      <c r="J44" s="138">
        <v>5.302090298063467</v>
      </c>
      <c r="K44" s="150">
        <v>6.7349356649889405</v>
      </c>
      <c r="L44" s="151"/>
      <c r="M44" s="138">
        <v>1.9420668758629411</v>
      </c>
      <c r="N44" s="138">
        <v>6.3276483600090447</v>
      </c>
      <c r="O44" s="138">
        <v>2.4851695240530711</v>
      </c>
      <c r="P44" s="150">
        <v>3.0108441168127742</v>
      </c>
      <c r="Q44" s="151"/>
      <c r="R44" s="138">
        <v>2.0762132486644602</v>
      </c>
      <c r="S44" s="138">
        <v>1.3090975158047828</v>
      </c>
      <c r="T44" s="150">
        <v>1.8268121214413773</v>
      </c>
      <c r="U44" s="151"/>
      <c r="V44" s="138">
        <v>0.95216790708160803</v>
      </c>
      <c r="W44" s="138">
        <v>6.0910817837628199</v>
      </c>
      <c r="X44" s="150">
        <v>3.4093723506744547</v>
      </c>
      <c r="AA44" s="139">
        <v>3.2765043327865411</v>
      </c>
      <c r="AB44" s="139">
        <v>1.7093111368380391</v>
      </c>
      <c r="AC44" s="139">
        <v>1.2832405759948029</v>
      </c>
      <c r="AD44" s="152"/>
      <c r="AE44" s="139">
        <v>-7.8518799479120757E-2</v>
      </c>
      <c r="AF44" s="139">
        <v>0.17913026714951524</v>
      </c>
      <c r="AG44" s="139">
        <v>-0.11790884491317198</v>
      </c>
      <c r="AI44" s="139">
        <v>1.4383335140877294</v>
      </c>
      <c r="AJ44" s="140">
        <v>-11.513423236983892</v>
      </c>
      <c r="AL44" s="139">
        <v>1.1585728052490289</v>
      </c>
      <c r="AM44" s="139">
        <v>6.1902798582896796</v>
      </c>
    </row>
    <row r="45" spans="1:39" x14ac:dyDescent="0.25">
      <c r="A45" s="116">
        <v>34</v>
      </c>
      <c r="B45" s="117">
        <v>48</v>
      </c>
      <c r="C45" s="116" t="s">
        <v>370</v>
      </c>
      <c r="D45" s="116" t="s">
        <v>177</v>
      </c>
      <c r="F45" s="149">
        <v>3.1380324205866947</v>
      </c>
      <c r="H45" s="138">
        <v>8.9750173825867314</v>
      </c>
      <c r="I45" s="138">
        <v>8.0284603712326543</v>
      </c>
      <c r="J45" s="138">
        <v>0.62186028876410993</v>
      </c>
      <c r="K45" s="150">
        <v>5.9906698704597598</v>
      </c>
      <c r="L45" s="151"/>
      <c r="M45" s="138">
        <v>5.0530319529541314</v>
      </c>
      <c r="N45" s="138">
        <v>2.8046596208503614</v>
      </c>
      <c r="O45" s="138">
        <v>5.8902546579602681</v>
      </c>
      <c r="P45" s="150">
        <v>4.7860255054761902</v>
      </c>
      <c r="Q45" s="151"/>
      <c r="R45" s="138">
        <v>2.7820641257746663</v>
      </c>
      <c r="S45" s="138">
        <v>0</v>
      </c>
      <c r="T45" s="150">
        <v>1.4454817979336081</v>
      </c>
      <c r="U45" s="151"/>
      <c r="V45" s="138">
        <v>4.5932694383553442E-2</v>
      </c>
      <c r="W45" s="138">
        <v>7.3397198211545084E-2</v>
      </c>
      <c r="X45" s="150">
        <v>5.1070186113121557E-2</v>
      </c>
      <c r="AA45" s="139">
        <v>4.3159449930735985</v>
      </c>
      <c r="AB45" s="139">
        <v>3.9145585236359746</v>
      </c>
      <c r="AC45" s="139">
        <v>2.0612733877536461E-2</v>
      </c>
      <c r="AD45" s="152"/>
      <c r="AE45" s="139">
        <v>9.3646150973924949E-4</v>
      </c>
      <c r="AF45" s="139">
        <v>-0.67906137184115523</v>
      </c>
      <c r="AG45" s="139">
        <v>0.1194361546764874</v>
      </c>
      <c r="AI45" s="139">
        <v>1.0013790528346507</v>
      </c>
      <c r="AJ45" s="139">
        <v>1058.0720673329827</v>
      </c>
      <c r="AL45" s="139">
        <v>2.8237576470419485E-2</v>
      </c>
      <c r="AM45" s="139">
        <v>2.4046110390106117E-2</v>
      </c>
    </row>
    <row r="46" spans="1:39" x14ac:dyDescent="0.25">
      <c r="A46" s="116">
        <v>35</v>
      </c>
      <c r="B46" s="117">
        <v>50</v>
      </c>
      <c r="C46" s="116" t="s">
        <v>374</v>
      </c>
      <c r="D46" s="116" t="s">
        <v>177</v>
      </c>
      <c r="F46" s="149">
        <v>3.0359983663311469</v>
      </c>
      <c r="H46" s="138">
        <v>1.8005277195719807</v>
      </c>
      <c r="I46" s="138">
        <v>1.4994517726207131</v>
      </c>
      <c r="J46" s="138">
        <v>4.0610805352994335E-2</v>
      </c>
      <c r="K46" s="150">
        <v>1.1135300991818962</v>
      </c>
      <c r="L46" s="151"/>
      <c r="M46" s="138">
        <v>6.3258613385778331</v>
      </c>
      <c r="N46" s="138">
        <v>6.115414879630741</v>
      </c>
      <c r="O46" s="138">
        <v>10</v>
      </c>
      <c r="P46" s="150">
        <v>7.7534275113572804</v>
      </c>
      <c r="Q46" s="151"/>
      <c r="R46" s="138" t="s">
        <v>169</v>
      </c>
      <c r="S46" s="138" t="s">
        <v>169</v>
      </c>
      <c r="T46" s="150">
        <v>2.7012526281970453</v>
      </c>
      <c r="U46" s="151"/>
      <c r="V46" s="138">
        <v>3.9726474969965821E-3</v>
      </c>
      <c r="W46" s="138" t="s">
        <v>169</v>
      </c>
      <c r="X46" s="150">
        <v>4.441587618619644E-2</v>
      </c>
      <c r="AA46" s="139" t="s">
        <v>178</v>
      </c>
      <c r="AB46" s="139" t="s">
        <v>178</v>
      </c>
      <c r="AC46" s="139" t="s">
        <v>178</v>
      </c>
      <c r="AD46" s="152"/>
      <c r="AE46" s="139" t="s">
        <v>178</v>
      </c>
      <c r="AF46" s="139" t="s">
        <v>178</v>
      </c>
      <c r="AG46" s="139" t="s">
        <v>178</v>
      </c>
      <c r="AI46" s="139" t="s">
        <v>178</v>
      </c>
      <c r="AJ46" s="139" t="s">
        <v>178</v>
      </c>
      <c r="AL46" s="139" t="s">
        <v>178</v>
      </c>
      <c r="AM46" s="139" t="s">
        <v>178</v>
      </c>
    </row>
    <row r="47" spans="1:39" x14ac:dyDescent="0.25">
      <c r="A47" s="116">
        <v>36</v>
      </c>
      <c r="B47" s="117">
        <v>40</v>
      </c>
      <c r="C47" s="116" t="s">
        <v>354</v>
      </c>
      <c r="D47" s="116" t="s">
        <v>177</v>
      </c>
      <c r="F47" s="149">
        <v>2.8952606754778727</v>
      </c>
      <c r="H47" s="138">
        <v>4.012483123085353</v>
      </c>
      <c r="I47" s="138">
        <v>2.9752327208591285</v>
      </c>
      <c r="J47" s="138">
        <v>2.4650941281496017</v>
      </c>
      <c r="K47" s="150">
        <v>3.1509366573646935</v>
      </c>
      <c r="L47" s="151"/>
      <c r="M47" s="138">
        <v>0</v>
      </c>
      <c r="N47" s="138">
        <v>5.7142857142857144</v>
      </c>
      <c r="O47" s="138">
        <v>0.54263771927157323</v>
      </c>
      <c r="P47" s="150">
        <v>1.3599122305657723</v>
      </c>
      <c r="Q47" s="151"/>
      <c r="R47" s="138">
        <v>2.9010789430096806</v>
      </c>
      <c r="S47" s="138">
        <v>4.2164253945930694</v>
      </c>
      <c r="T47" s="150">
        <v>3.5587521688013757</v>
      </c>
      <c r="U47" s="151"/>
      <c r="V47" s="138">
        <v>1.7906244820529442</v>
      </c>
      <c r="W47" s="138">
        <v>5.208603546495489</v>
      </c>
      <c r="X47" s="150">
        <v>3.4996140142742167</v>
      </c>
      <c r="AA47" s="139">
        <v>0.56682928891434303</v>
      </c>
      <c r="AB47" s="139">
        <v>0.26000821331261215</v>
      </c>
      <c r="AC47" s="139">
        <v>9.1267416802464793E-2</v>
      </c>
      <c r="AD47" s="152"/>
      <c r="AE47" s="139">
        <v>-0.39735426424753972</v>
      </c>
      <c r="AF47" s="139">
        <v>1.7040162375126044</v>
      </c>
      <c r="AG47" s="139">
        <v>-0.44831599034837077</v>
      </c>
      <c r="AI47" s="139">
        <v>1.2331869001598059</v>
      </c>
      <c r="AJ47" s="139">
        <v>-3.2507044818464133</v>
      </c>
      <c r="AL47" s="139">
        <v>-1.6992220448509268</v>
      </c>
      <c r="AM47" s="139">
        <v>4.3620347697969821</v>
      </c>
    </row>
    <row r="48" spans="1:39" x14ac:dyDescent="0.25">
      <c r="A48" s="116">
        <v>37</v>
      </c>
      <c r="B48" s="117">
        <v>32</v>
      </c>
      <c r="C48" s="116" t="s">
        <v>338</v>
      </c>
      <c r="D48" s="116" t="s">
        <v>177</v>
      </c>
      <c r="F48" s="149">
        <v>2.7513483969498407</v>
      </c>
      <c r="H48" s="138">
        <v>2.3060554746246122</v>
      </c>
      <c r="I48" s="138">
        <v>1.0116821402239808</v>
      </c>
      <c r="J48" s="138">
        <v>0.99306909085979489</v>
      </c>
      <c r="K48" s="150">
        <v>1.4681441090296607</v>
      </c>
      <c r="L48" s="151"/>
      <c r="M48" s="138">
        <v>0.63199143836021798</v>
      </c>
      <c r="N48" s="138">
        <v>1.0392702049139779</v>
      </c>
      <c r="O48" s="138">
        <v>0</v>
      </c>
      <c r="P48" s="150">
        <v>0.46065061632688281</v>
      </c>
      <c r="Q48" s="151"/>
      <c r="R48" s="138">
        <v>6.3172896603700197</v>
      </c>
      <c r="S48" s="138">
        <v>5.1441107558147543</v>
      </c>
      <c r="T48" s="150">
        <v>5.4382509527061371</v>
      </c>
      <c r="U48" s="151"/>
      <c r="V48" s="138">
        <v>0.7295528127024915</v>
      </c>
      <c r="W48" s="138">
        <v>5.6471914852861467</v>
      </c>
      <c r="X48" s="150">
        <v>3.1883721489943189</v>
      </c>
      <c r="AA48" s="139">
        <v>0.14254705903284348</v>
      </c>
      <c r="AB48" s="139">
        <v>7.9681376162178921E-2</v>
      </c>
      <c r="AC48" s="139">
        <v>3.7370184169458268E-2</v>
      </c>
      <c r="AD48" s="152"/>
      <c r="AE48" s="139">
        <v>-9.6594115984651605E-2</v>
      </c>
      <c r="AF48" s="139">
        <v>-0.12438341204301298</v>
      </c>
      <c r="AG48" s="139">
        <v>-3.7492473566331581</v>
      </c>
      <c r="AI48" s="139">
        <v>0.22341641543609986</v>
      </c>
      <c r="AJ48" s="140">
        <v>21.892123602892834</v>
      </c>
      <c r="AL48" s="139">
        <v>-0.28454935113440322</v>
      </c>
      <c r="AM48" s="139">
        <v>5.766504475280831</v>
      </c>
    </row>
    <row r="49" spans="1:39" x14ac:dyDescent="0.25">
      <c r="A49" s="116">
        <v>38</v>
      </c>
      <c r="B49" s="117">
        <v>34</v>
      </c>
      <c r="C49" s="116" t="s">
        <v>342</v>
      </c>
      <c r="D49" s="116" t="s">
        <v>177</v>
      </c>
      <c r="F49" s="149">
        <v>2.6911747449505259</v>
      </c>
      <c r="H49" s="138">
        <v>1.1860732177405144</v>
      </c>
      <c r="I49" s="138">
        <v>1.3269953871479472</v>
      </c>
      <c r="J49" s="138">
        <v>0.32325958424602275</v>
      </c>
      <c r="K49" s="150">
        <v>0.98234097773170359</v>
      </c>
      <c r="L49" s="151"/>
      <c r="M49" s="138">
        <v>4.9592444899996995</v>
      </c>
      <c r="N49" s="138">
        <v>4.9813634671491425</v>
      </c>
      <c r="O49" s="138">
        <v>4.9884637184330858</v>
      </c>
      <c r="P49" s="150">
        <v>4.9468152457291641</v>
      </c>
      <c r="Q49" s="151"/>
      <c r="R49" s="138">
        <v>7.3153462238399314</v>
      </c>
      <c r="S49" s="138">
        <v>1.5760950789671567E-2</v>
      </c>
      <c r="T49" s="150">
        <v>3.5724590987021414</v>
      </c>
      <c r="U49" s="151"/>
      <c r="V49" s="138">
        <v>0.12835100843804725</v>
      </c>
      <c r="W49" s="138">
        <v>1.3059262572823558</v>
      </c>
      <c r="X49" s="150">
        <v>0.68573979737333446</v>
      </c>
      <c r="AA49" s="139">
        <v>0.10848441387807355</v>
      </c>
      <c r="AB49" s="139">
        <v>9.8127355244223488E-2</v>
      </c>
      <c r="AC49" s="139">
        <v>1.5434519999422469E-2</v>
      </c>
      <c r="AD49" s="152"/>
      <c r="AE49" s="139">
        <v>3.9102925565359428E-5</v>
      </c>
      <c r="AF49" s="139">
        <v>4.5759688834115927E-5</v>
      </c>
      <c r="AG49" s="139">
        <v>8.2730093071354711E-3</v>
      </c>
      <c r="AI49" s="139">
        <v>0.14547221448310155</v>
      </c>
      <c r="AJ49" s="139">
        <v>-187.93398392652125</v>
      </c>
      <c r="AL49" s="139">
        <v>-5.7422802850356294E-2</v>
      </c>
      <c r="AM49" s="139">
        <v>0.61907810499359794</v>
      </c>
    </row>
    <row r="50" spans="1:39" x14ac:dyDescent="0.25">
      <c r="A50" s="116">
        <v>39</v>
      </c>
      <c r="B50" s="117">
        <v>46</v>
      </c>
      <c r="C50" s="116" t="s">
        <v>366</v>
      </c>
      <c r="D50" s="116" t="s">
        <v>177</v>
      </c>
      <c r="F50" s="149">
        <v>2.6038432043160609</v>
      </c>
      <c r="H50" s="138">
        <v>4.7858913223353898</v>
      </c>
      <c r="I50" s="138">
        <v>3.5874995697780876</v>
      </c>
      <c r="J50" s="138">
        <v>4.5511147519982392E-2</v>
      </c>
      <c r="K50" s="150">
        <v>2.7784244436224763</v>
      </c>
      <c r="L50" s="151"/>
      <c r="M50" s="138">
        <v>3.6905057455367909</v>
      </c>
      <c r="N50" s="138">
        <v>7.719514823248633</v>
      </c>
      <c r="O50" s="138">
        <v>0.51428706023032511</v>
      </c>
      <c r="P50" s="150">
        <v>3.1103568100754257</v>
      </c>
      <c r="Q50" s="151"/>
      <c r="R50" s="138">
        <v>2.742114299340463</v>
      </c>
      <c r="S50" s="138">
        <v>1.6113719701077649</v>
      </c>
      <c r="T50" s="150">
        <v>2.2301185083217887</v>
      </c>
      <c r="U50" s="151"/>
      <c r="V50" s="138">
        <v>2.4518054417110142</v>
      </c>
      <c r="W50" s="138">
        <v>2.0325817726691233</v>
      </c>
      <c r="X50" s="150">
        <v>2.3130616919752445</v>
      </c>
      <c r="AA50" s="139">
        <v>0.93778358311563315</v>
      </c>
      <c r="AB50" s="139">
        <v>0.54661075209679633</v>
      </c>
      <c r="AC50" s="139">
        <v>7.5622164168843672E-4</v>
      </c>
      <c r="AD50" s="152"/>
      <c r="AE50" s="139">
        <v>-2.3983955467023761E-2</v>
      </c>
      <c r="AF50" s="139">
        <v>0.1938653127311252</v>
      </c>
      <c r="AG50" s="139">
        <v>-2.3160597014925375</v>
      </c>
      <c r="AI50" s="139">
        <v>1.1237145270040518</v>
      </c>
      <c r="AJ50" s="139">
        <v>-23.618769166796611</v>
      </c>
      <c r="AL50" s="139">
        <v>-9.2541436464088402</v>
      </c>
      <c r="AM50" s="139">
        <v>1.0547858942065491</v>
      </c>
    </row>
    <row r="51" spans="1:39" x14ac:dyDescent="0.25">
      <c r="A51" s="116">
        <v>40</v>
      </c>
      <c r="B51" s="117">
        <v>23</v>
      </c>
      <c r="C51" s="116" t="s">
        <v>320</v>
      </c>
      <c r="D51" s="116" t="s">
        <v>177</v>
      </c>
      <c r="F51" s="149">
        <v>2.565861466721699</v>
      </c>
      <c r="H51" s="138">
        <v>2.7074998737775644</v>
      </c>
      <c r="I51" s="138">
        <v>0.89021018016179065</v>
      </c>
      <c r="J51" s="138">
        <v>1.2749987267655547</v>
      </c>
      <c r="K51" s="150">
        <v>1.6242362602349696</v>
      </c>
      <c r="L51" s="151"/>
      <c r="M51" s="138">
        <v>4.2453767410572594</v>
      </c>
      <c r="N51" s="138">
        <v>3.7875436669667946</v>
      </c>
      <c r="O51" s="138">
        <v>7.1590325744782479</v>
      </c>
      <c r="P51" s="150">
        <v>4.9720282091765267</v>
      </c>
      <c r="Q51" s="151"/>
      <c r="R51" s="138">
        <v>1.0766344772600731</v>
      </c>
      <c r="S51" s="138">
        <v>1.0708252508905276</v>
      </c>
      <c r="T51" s="150">
        <v>0.91364266526180915</v>
      </c>
      <c r="U51" s="151"/>
      <c r="V51" s="138">
        <v>0.27079401503949602</v>
      </c>
      <c r="W51" s="138">
        <v>6.1562314828633253</v>
      </c>
      <c r="X51" s="150">
        <v>3.2135127489514108</v>
      </c>
      <c r="AA51" s="139">
        <v>0.13394193242367067</v>
      </c>
      <c r="AB51" s="139">
        <v>9.9662334644324654E-2</v>
      </c>
      <c r="AC51" s="139">
        <v>7.242024020365552E-2</v>
      </c>
      <c r="AD51" s="152"/>
      <c r="AE51" s="139">
        <v>2.0806457748987518E-3</v>
      </c>
      <c r="AF51" s="139">
        <v>-1.2889071712601124E-3</v>
      </c>
      <c r="AG51" s="139">
        <v>8.7236196061030533E-3</v>
      </c>
      <c r="AI51" s="139">
        <v>2.6142712379081487</v>
      </c>
      <c r="AJ51" s="139">
        <v>236.79374725894368</v>
      </c>
      <c r="AL51" s="139">
        <v>-0.20026449402884691</v>
      </c>
      <c r="AM51" s="139">
        <v>6.3666426632692623</v>
      </c>
    </row>
    <row r="52" spans="1:39" x14ac:dyDescent="0.25">
      <c r="A52" s="116">
        <v>41</v>
      </c>
      <c r="B52" s="117">
        <v>5</v>
      </c>
      <c r="C52" s="116" t="s">
        <v>284</v>
      </c>
      <c r="D52" s="116" t="s">
        <v>177</v>
      </c>
      <c r="F52" s="149">
        <v>2.483560259390897</v>
      </c>
      <c r="H52" s="138">
        <v>7.3656429004993473</v>
      </c>
      <c r="I52" s="138">
        <v>1.2756187155290095</v>
      </c>
      <c r="J52" s="138">
        <v>0.68282060322020666</v>
      </c>
      <c r="K52" s="150">
        <v>2.9739750617486953</v>
      </c>
      <c r="L52" s="151"/>
      <c r="M52" s="138">
        <v>4.977903798813557</v>
      </c>
      <c r="N52" s="138">
        <v>4.1603855752405021</v>
      </c>
      <c r="O52" s="138">
        <v>2.9637982213514991</v>
      </c>
      <c r="P52" s="150">
        <v>4.1050546928734635</v>
      </c>
      <c r="Q52" s="151"/>
      <c r="R52" s="138">
        <v>2.8155857261771655</v>
      </c>
      <c r="S52" s="138">
        <v>0</v>
      </c>
      <c r="T52" s="150">
        <v>1.4627566971189758</v>
      </c>
      <c r="U52" s="151"/>
      <c r="V52" s="138">
        <v>9.7796727396597755E-2</v>
      </c>
      <c r="W52" s="138">
        <v>2.6503165011419947</v>
      </c>
      <c r="X52" s="150">
        <v>1.3748790579983206</v>
      </c>
      <c r="AA52" s="139">
        <v>0.52581520388793368</v>
      </c>
      <c r="AB52" s="139">
        <v>9.3573281388207002E-2</v>
      </c>
      <c r="AC52" s="139">
        <v>4.4852363867659187E-2</v>
      </c>
      <c r="AD52" s="152"/>
      <c r="AE52" s="139">
        <v>-2.8310157899493952E-4</v>
      </c>
      <c r="AF52" s="139">
        <v>-2.8166706204892793E-2</v>
      </c>
      <c r="AG52" s="139">
        <v>-0.30250577852490018</v>
      </c>
      <c r="AI52" s="139">
        <v>0.98994907047577463</v>
      </c>
      <c r="AJ52" s="139">
        <v>1889.8462693571093</v>
      </c>
      <c r="AL52" s="139">
        <v>-0.19948859825620388</v>
      </c>
      <c r="AM52" s="139">
        <v>1.9415574481105615</v>
      </c>
    </row>
    <row r="53" spans="1:39" x14ac:dyDescent="0.25">
      <c r="A53" s="116">
        <v>42</v>
      </c>
      <c r="B53" s="117">
        <v>18</v>
      </c>
      <c r="C53" s="116" t="s">
        <v>310</v>
      </c>
      <c r="D53" s="116" t="s">
        <v>177</v>
      </c>
      <c r="F53" s="149">
        <v>2.3082952226668221</v>
      </c>
      <c r="H53" s="138">
        <v>2.773387417266989</v>
      </c>
      <c r="I53" s="138">
        <v>0.15748990383704647</v>
      </c>
      <c r="J53" s="138">
        <v>2.2259764057903149E-2</v>
      </c>
      <c r="K53" s="150">
        <v>1.0021755065563409</v>
      </c>
      <c r="L53" s="151"/>
      <c r="M53" s="138">
        <v>4.8620718741882989</v>
      </c>
      <c r="N53" s="138">
        <v>4.7401696482649642</v>
      </c>
      <c r="O53" s="138">
        <v>2.1835100794504378</v>
      </c>
      <c r="P53" s="150">
        <v>3.7982478504203341</v>
      </c>
      <c r="Q53" s="151"/>
      <c r="R53" s="138">
        <v>3.6596584586713576</v>
      </c>
      <c r="S53" s="138">
        <v>1.9705113528368599</v>
      </c>
      <c r="T53" s="150">
        <v>2.7793179558630552</v>
      </c>
      <c r="U53" s="151"/>
      <c r="V53" s="138">
        <v>2.7372527958369954E-2</v>
      </c>
      <c r="W53" s="138">
        <v>2.6454201255156922</v>
      </c>
      <c r="X53" s="150">
        <v>1.3719699833186849</v>
      </c>
      <c r="AA53" s="139">
        <v>0.24276039103841113</v>
      </c>
      <c r="AB53" s="139">
        <v>8.7015972656824363E-3</v>
      </c>
      <c r="AC53" s="139">
        <v>3.8722718265816732E-4</v>
      </c>
      <c r="AD53" s="152"/>
      <c r="AE53" s="139">
        <v>-1.1298853099099458E-3</v>
      </c>
      <c r="AF53" s="139">
        <v>-3.961808995578779E-3</v>
      </c>
      <c r="AG53" s="139">
        <v>-0.14071546934399065</v>
      </c>
      <c r="AI53" s="139">
        <v>0.7148057084097561</v>
      </c>
      <c r="AJ53" s="139">
        <v>63.009534848422128</v>
      </c>
      <c r="AL53" s="139">
        <v>-1.7978450393917152E-2</v>
      </c>
      <c r="AM53" s="139">
        <v>1.6374054330130559</v>
      </c>
    </row>
    <row r="54" spans="1:39" x14ac:dyDescent="0.25">
      <c r="A54" s="116">
        <v>43</v>
      </c>
      <c r="B54" s="117">
        <v>31</v>
      </c>
      <c r="C54" s="116" t="s">
        <v>336</v>
      </c>
      <c r="D54" s="116" t="s">
        <v>177</v>
      </c>
      <c r="F54" s="149">
        <v>2.2666813133039354</v>
      </c>
      <c r="H54" s="138">
        <v>2.2247439049256958</v>
      </c>
      <c r="I54" s="138">
        <v>2.5950390581357183</v>
      </c>
      <c r="J54" s="138">
        <v>1.0005165430087168</v>
      </c>
      <c r="K54" s="150">
        <v>1.9400998353567103</v>
      </c>
      <c r="L54" s="151"/>
      <c r="M54" s="138">
        <v>4.9849309561788617</v>
      </c>
      <c r="N54" s="138">
        <v>5.0018746908006815</v>
      </c>
      <c r="O54" s="138">
        <v>4.4433126233165847</v>
      </c>
      <c r="P54" s="150">
        <v>4.7716723699583143</v>
      </c>
      <c r="Q54" s="151"/>
      <c r="R54" s="138" t="s">
        <v>169</v>
      </c>
      <c r="S54" s="138" t="s">
        <v>169</v>
      </c>
      <c r="T54" s="150">
        <v>1.6791309540913779</v>
      </c>
      <c r="U54" s="151"/>
      <c r="V54" s="138">
        <v>7.0179547122666788E-2</v>
      </c>
      <c r="W54" s="138" t="s">
        <v>169</v>
      </c>
      <c r="X54" s="150">
        <v>0.42499487873882907</v>
      </c>
      <c r="AA54" s="139">
        <v>0.22732170887955538</v>
      </c>
      <c r="AB54" s="139">
        <v>0.22318951253659158</v>
      </c>
      <c r="AC54" s="139">
        <v>1.0631708455305248E-2</v>
      </c>
      <c r="AD54" s="152"/>
      <c r="AE54" s="139">
        <v>7.5319921366002094E-7</v>
      </c>
      <c r="AF54" s="139">
        <v>-2.7764420006818941E-7</v>
      </c>
      <c r="AG54" s="139">
        <v>4.5330915684496827E-4</v>
      </c>
      <c r="AI54" s="139">
        <v>3.7128217102141345</v>
      </c>
      <c r="AJ54" s="139">
        <v>-291.36164553595177</v>
      </c>
      <c r="AL54" s="139">
        <v>-4.8449442150575422E-2</v>
      </c>
      <c r="AM54" s="139">
        <v>0.17612071374396232</v>
      </c>
    </row>
    <row r="55" spans="1:39" x14ac:dyDescent="0.25">
      <c r="A55" s="116">
        <v>44</v>
      </c>
      <c r="B55" s="117">
        <v>39</v>
      </c>
      <c r="C55" s="116" t="s">
        <v>352</v>
      </c>
      <c r="D55" s="116" t="s">
        <v>177</v>
      </c>
      <c r="F55" s="149">
        <v>2.2206491732825575</v>
      </c>
      <c r="H55" s="138">
        <v>4.3892775447858323</v>
      </c>
      <c r="I55" s="138">
        <v>4.0864319897435175</v>
      </c>
      <c r="J55" s="138">
        <v>1.4658471634138557E-2</v>
      </c>
      <c r="K55" s="150">
        <v>2.8630553888163228</v>
      </c>
      <c r="L55" s="151"/>
      <c r="M55" s="138">
        <v>2.0202127715938221</v>
      </c>
      <c r="N55" s="138">
        <v>0</v>
      </c>
      <c r="O55" s="138">
        <v>1.1383454975613274</v>
      </c>
      <c r="P55" s="150">
        <v>1.3955325911659873</v>
      </c>
      <c r="Q55" s="151"/>
      <c r="R55" s="138">
        <v>3.0038846191943587</v>
      </c>
      <c r="S55" s="138">
        <v>2.9883146149099957</v>
      </c>
      <c r="T55" s="150">
        <v>3.0123936175391437</v>
      </c>
      <c r="U55" s="151"/>
      <c r="V55" s="138">
        <v>1.1926381280183507</v>
      </c>
      <c r="W55" s="138">
        <v>1.4686372323366355</v>
      </c>
      <c r="X55" s="150">
        <v>1.2614204651261849</v>
      </c>
      <c r="AA55" s="139">
        <v>0.55187284599371322</v>
      </c>
      <c r="AB55" s="139">
        <v>0.45341627657697331</v>
      </c>
      <c r="AC55" s="139">
        <v>6.1831069697057084E-4</v>
      </c>
      <c r="AD55" s="152"/>
      <c r="AE55" s="139">
        <v>-7.0302121786720961E-2</v>
      </c>
      <c r="AF55" s="139">
        <v>-0.51114348553489863</v>
      </c>
      <c r="AG55" s="139">
        <v>-0.21868892645679752</v>
      </c>
      <c r="AI55" s="139">
        <v>0.86246108230617169</v>
      </c>
      <c r="AJ55" s="139">
        <v>-11.810343850903529</v>
      </c>
      <c r="AL55" s="139">
        <v>-1.3561825523384037</v>
      </c>
      <c r="AM55" s="139">
        <v>1.3421929277249676</v>
      </c>
    </row>
    <row r="56" spans="1:39" x14ac:dyDescent="0.25">
      <c r="A56" s="116">
        <v>45</v>
      </c>
      <c r="B56" s="117">
        <v>11</v>
      </c>
      <c r="C56" s="116" t="s">
        <v>296</v>
      </c>
      <c r="D56" s="116" t="s">
        <v>177</v>
      </c>
      <c r="F56" s="149">
        <v>2.147416923351678</v>
      </c>
      <c r="H56" s="138">
        <v>4.2115902935956102</v>
      </c>
      <c r="I56" s="138">
        <v>4.3051239158058756</v>
      </c>
      <c r="J56" s="138">
        <v>3.8292951399785378E-3</v>
      </c>
      <c r="K56" s="150">
        <v>2.8418537298730602</v>
      </c>
      <c r="L56" s="151"/>
      <c r="M56" s="138">
        <v>3.2063268784765766</v>
      </c>
      <c r="N56" s="138">
        <v>7.3623839756314213</v>
      </c>
      <c r="O56" s="138">
        <v>1.7479033461813327</v>
      </c>
      <c r="P56" s="150">
        <v>3.5265433898407279</v>
      </c>
      <c r="Q56" s="151"/>
      <c r="R56" s="138">
        <v>2.1236938026233974</v>
      </c>
      <c r="S56" s="138">
        <v>0.84877662044416058</v>
      </c>
      <c r="T56" s="150">
        <v>1.5385912423702268</v>
      </c>
      <c r="U56" s="151"/>
      <c r="V56" s="138">
        <v>0.62047737747024023</v>
      </c>
      <c r="W56" s="138">
        <v>0.32884033788638567</v>
      </c>
      <c r="X56" s="150">
        <v>0.46870135356081449</v>
      </c>
      <c r="AA56" s="139">
        <v>0.76221919025522511</v>
      </c>
      <c r="AB56" s="139">
        <v>0.71508950923613679</v>
      </c>
      <c r="AC56" s="139">
        <v>1.4457892389530406E-4</v>
      </c>
      <c r="AD56" s="152"/>
      <c r="AE56" s="139">
        <v>-1.5543083058507445E-2</v>
      </c>
      <c r="AF56" s="139">
        <v>6.4561192850989282E-2</v>
      </c>
      <c r="AG56" s="139">
        <v>-0.65110565872693382</v>
      </c>
      <c r="AI56" s="139">
        <v>1.2407496263952513</v>
      </c>
      <c r="AJ56" s="139">
        <v>-69.122030402409095</v>
      </c>
      <c r="AL56" s="139">
        <v>-8.1034477991490536E-2</v>
      </c>
      <c r="AM56" s="139">
        <v>2.6950948215894829E-2</v>
      </c>
    </row>
    <row r="57" spans="1:39" x14ac:dyDescent="0.25">
      <c r="A57" s="116">
        <v>46</v>
      </c>
      <c r="B57" s="117">
        <v>26</v>
      </c>
      <c r="C57" s="116" t="s">
        <v>326</v>
      </c>
      <c r="D57" s="116" t="s">
        <v>177</v>
      </c>
      <c r="F57" s="149">
        <v>2.1282104623135005</v>
      </c>
      <c r="H57" s="138">
        <v>3.5411486339321927</v>
      </c>
      <c r="I57" s="138">
        <v>3.4535480236438212</v>
      </c>
      <c r="J57" s="138">
        <v>0.55868553754365868</v>
      </c>
      <c r="K57" s="150">
        <v>2.5114934380604508</v>
      </c>
      <c r="L57" s="151"/>
      <c r="M57" s="138">
        <v>0.87891031751890369</v>
      </c>
      <c r="N57" s="138">
        <v>9.5551278341646988</v>
      </c>
      <c r="O57" s="138">
        <v>0.67470542514012921</v>
      </c>
      <c r="P57" s="150">
        <v>2.5060152585813311</v>
      </c>
      <c r="Q57" s="151"/>
      <c r="R57" s="138">
        <v>2.2897752626253371</v>
      </c>
      <c r="S57" s="138">
        <v>2.2739476375824692</v>
      </c>
      <c r="T57" s="150">
        <v>2.2918328559583676</v>
      </c>
      <c r="U57" s="151"/>
      <c r="V57" s="138">
        <v>0.72249630061405434</v>
      </c>
      <c r="W57" s="138">
        <v>1.1855505201381524</v>
      </c>
      <c r="X57" s="150">
        <v>0.93141715682772497</v>
      </c>
      <c r="AA57" s="139">
        <v>0.55622405136329234</v>
      </c>
      <c r="AB57" s="139">
        <v>0.44075410669607895</v>
      </c>
      <c r="AC57" s="139">
        <v>1.8557361525849109E-2</v>
      </c>
      <c r="AD57" s="152"/>
      <c r="AE57" s="139">
        <v>-0.12832531340688119</v>
      </c>
      <c r="AF57" s="139">
        <v>0.40914059794696406</v>
      </c>
      <c r="AG57" s="139">
        <v>-0.48334618641591504</v>
      </c>
      <c r="AI57" s="139">
        <v>1.3136460034785296</v>
      </c>
      <c r="AJ57" s="139">
        <v>-14.558414279308288</v>
      </c>
      <c r="AL57" s="139">
        <v>-0.4779567130484122</v>
      </c>
      <c r="AM57" s="139">
        <v>0.50238590459720556</v>
      </c>
    </row>
    <row r="58" spans="1:39" x14ac:dyDescent="0.25">
      <c r="A58" s="116">
        <v>47</v>
      </c>
      <c r="B58" s="117">
        <v>22</v>
      </c>
      <c r="C58" s="116" t="s">
        <v>318</v>
      </c>
      <c r="D58" s="116" t="s">
        <v>177</v>
      </c>
      <c r="F58" s="149">
        <v>2.0775121292805911</v>
      </c>
      <c r="H58" s="138">
        <v>0.51673577758994305</v>
      </c>
      <c r="I58" s="138">
        <v>0.24903273759815964</v>
      </c>
      <c r="J58" s="138">
        <v>0.14613522014305408</v>
      </c>
      <c r="K58" s="150">
        <v>0.35194302312490761</v>
      </c>
      <c r="L58" s="151"/>
      <c r="M58" s="138">
        <v>1.4267360671995803</v>
      </c>
      <c r="N58" s="138">
        <v>7.6262358973047046</v>
      </c>
      <c r="O58" s="138">
        <v>1.3407769398236415</v>
      </c>
      <c r="P58" s="150">
        <v>2.6715944196816213</v>
      </c>
      <c r="Q58" s="151"/>
      <c r="R58" s="138">
        <v>0.67299258896125236</v>
      </c>
      <c r="S58" s="138">
        <v>2.7526911499883959</v>
      </c>
      <c r="T58" s="150">
        <v>1.7740720882208407</v>
      </c>
      <c r="U58" s="151"/>
      <c r="V58" s="138">
        <v>0.23013399217918332</v>
      </c>
      <c r="W58" s="138">
        <v>7.3901650199956013</v>
      </c>
      <c r="X58" s="150">
        <v>3.9470307105635336</v>
      </c>
      <c r="AA58" s="139">
        <v>4.7179794887205452E-2</v>
      </c>
      <c r="AB58" s="139">
        <v>1.3144647827269174E-2</v>
      </c>
      <c r="AC58" s="139">
        <v>7.0188579048063035E-3</v>
      </c>
      <c r="AD58" s="152"/>
      <c r="AE58" s="139">
        <v>-1.4966063225839793E-2</v>
      </c>
      <c r="AF58" s="139">
        <v>1.2372721406094902E-2</v>
      </c>
      <c r="AG58" s="139">
        <v>-5.5277921234292156E-2</v>
      </c>
      <c r="AI58" s="139">
        <v>2.2096015690183881</v>
      </c>
      <c r="AJ58" s="139">
        <v>46.77481395872023</v>
      </c>
      <c r="AL58" s="139">
        <v>-0.13400005858056807</v>
      </c>
      <c r="AM58" s="139">
        <v>20.842693745287711</v>
      </c>
    </row>
    <row r="59" spans="1:39" x14ac:dyDescent="0.25">
      <c r="A59" s="116">
        <v>48</v>
      </c>
      <c r="B59" s="117">
        <v>42</v>
      </c>
      <c r="C59" s="116" t="s">
        <v>358</v>
      </c>
      <c r="D59" s="116" t="s">
        <v>177</v>
      </c>
      <c r="F59" s="149">
        <v>1.8344449205729549</v>
      </c>
      <c r="H59" s="138">
        <v>1.1181278483502404</v>
      </c>
      <c r="I59" s="138">
        <v>0.23783630210619147</v>
      </c>
      <c r="J59" s="138">
        <v>4.0495945449434273E-2</v>
      </c>
      <c r="K59" s="150">
        <v>0.47581648600893728</v>
      </c>
      <c r="L59" s="151"/>
      <c r="M59" s="138">
        <v>0</v>
      </c>
      <c r="N59" s="138">
        <v>8.8079055846325538</v>
      </c>
      <c r="O59" s="138">
        <v>0.3645350999119189</v>
      </c>
      <c r="P59" s="150">
        <v>1.9880305239554914</v>
      </c>
      <c r="Q59" s="151"/>
      <c r="R59" s="138">
        <v>0.43681033042349143</v>
      </c>
      <c r="S59" s="138">
        <v>3.128695474298453</v>
      </c>
      <c r="T59" s="150">
        <v>1.7678008577157474</v>
      </c>
      <c r="U59" s="151"/>
      <c r="V59" s="138">
        <v>0.37039032928946891</v>
      </c>
      <c r="W59" s="138">
        <v>6.5606029053311605</v>
      </c>
      <c r="X59" s="150">
        <v>3.4407145538356172</v>
      </c>
      <c r="AA59" s="139">
        <v>8.2012813218123801E-2</v>
      </c>
      <c r="AB59" s="139">
        <v>8.7848928189174103E-3</v>
      </c>
      <c r="AC59" s="139">
        <v>1.3213525176656218E-3</v>
      </c>
      <c r="AD59" s="152"/>
      <c r="AE59" s="139">
        <v>-0.38791389956162459</v>
      </c>
      <c r="AF59" s="139">
        <v>0.18851456068578898</v>
      </c>
      <c r="AG59" s="139">
        <v>-3.7511332130440525</v>
      </c>
      <c r="AI59" s="139">
        <v>3.0577397212737805</v>
      </c>
      <c r="AJ59" s="139">
        <v>-8.4772638378944443</v>
      </c>
      <c r="AL59" s="139">
        <v>-3.7321386153696755E-2</v>
      </c>
      <c r="AM59" s="139">
        <v>4.5903891315875862</v>
      </c>
    </row>
    <row r="60" spans="1:39" x14ac:dyDescent="0.25">
      <c r="A60" s="116">
        <v>49</v>
      </c>
      <c r="B60" s="117">
        <v>49</v>
      </c>
      <c r="C60" s="116" t="s">
        <v>372</v>
      </c>
      <c r="D60" s="116" t="s">
        <v>177</v>
      </c>
      <c r="F60" s="149">
        <v>1.7213194234639253</v>
      </c>
      <c r="H60" s="138">
        <v>1.1393148810118332</v>
      </c>
      <c r="I60" s="138">
        <v>0.36678498085404843</v>
      </c>
      <c r="J60" s="138">
        <v>4.0068900439989615E-3</v>
      </c>
      <c r="K60" s="150">
        <v>0.5310338049975909</v>
      </c>
      <c r="L60" s="151"/>
      <c r="M60" s="138">
        <v>0</v>
      </c>
      <c r="N60" s="138">
        <v>8.8803346194467103</v>
      </c>
      <c r="O60" s="138">
        <v>2.3328707391680227E-2</v>
      </c>
      <c r="P60" s="150">
        <v>1.8281206249508908</v>
      </c>
      <c r="Q60" s="151"/>
      <c r="R60" s="138">
        <v>0.49550750901299023</v>
      </c>
      <c r="S60" s="138">
        <v>2.8197758753832511</v>
      </c>
      <c r="T60" s="150">
        <v>1.6735422956373758</v>
      </c>
      <c r="U60" s="151"/>
      <c r="V60" s="138">
        <v>0.32760817077674725</v>
      </c>
      <c r="W60" s="138">
        <v>6.0644180775736913</v>
      </c>
      <c r="X60" s="150">
        <v>3.1473406364279608</v>
      </c>
      <c r="AA60" s="139">
        <v>0.1238778300269617</v>
      </c>
      <c r="AB60" s="139">
        <v>2.198627788759042E-2</v>
      </c>
      <c r="AC60" s="139">
        <v>7.289490107221345E-5</v>
      </c>
      <c r="AD60" s="152"/>
      <c r="AE60" s="139">
        <v>-0.28833329735125324</v>
      </c>
      <c r="AF60" s="139">
        <v>0.12956696117248392</v>
      </c>
      <c r="AG60" s="139">
        <v>-0.89522307434497173</v>
      </c>
      <c r="AI60" s="139">
        <v>3.2253612706669426</v>
      </c>
      <c r="AJ60" s="139">
        <v>-24.731894713266012</v>
      </c>
      <c r="AL60" s="139">
        <v>-0.13613685668605269</v>
      </c>
      <c r="AM60" s="139">
        <v>5.4429075769119333</v>
      </c>
    </row>
    <row r="61" spans="1:39" x14ac:dyDescent="0.25">
      <c r="A61" s="116">
        <v>50</v>
      </c>
      <c r="B61" s="117" t="s">
        <v>169</v>
      </c>
      <c r="C61" s="116" t="s">
        <v>169</v>
      </c>
      <c r="D61" s="116" t="s">
        <v>177</v>
      </c>
      <c r="F61" s="149" t="s">
        <v>169</v>
      </c>
      <c r="H61" s="138" t="s">
        <v>169</v>
      </c>
      <c r="I61" s="138" t="s">
        <v>169</v>
      </c>
      <c r="J61" s="138" t="s">
        <v>169</v>
      </c>
      <c r="K61" s="150" t="s">
        <v>169</v>
      </c>
      <c r="L61" s="151"/>
      <c r="M61" s="138" t="s">
        <v>169</v>
      </c>
      <c r="N61" s="138" t="s">
        <v>169</v>
      </c>
      <c r="O61" s="138" t="s">
        <v>169</v>
      </c>
      <c r="P61" s="150" t="s">
        <v>169</v>
      </c>
      <c r="Q61" s="151"/>
      <c r="R61" s="138" t="s">
        <v>169</v>
      </c>
      <c r="S61" s="138" t="s">
        <v>169</v>
      </c>
      <c r="T61" s="150" t="s">
        <v>169</v>
      </c>
      <c r="U61" s="151"/>
      <c r="V61" s="138" t="s">
        <v>169</v>
      </c>
      <c r="W61" s="138" t="s">
        <v>169</v>
      </c>
      <c r="X61" s="150" t="s">
        <v>169</v>
      </c>
      <c r="AA61" s="139" t="s">
        <v>169</v>
      </c>
      <c r="AB61" s="139" t="s">
        <v>169</v>
      </c>
      <c r="AC61" s="139" t="s">
        <v>169</v>
      </c>
      <c r="AD61" s="152"/>
      <c r="AE61" s="139" t="s">
        <v>169</v>
      </c>
      <c r="AF61" s="139" t="s">
        <v>169</v>
      </c>
      <c r="AG61" s="139" t="s">
        <v>169</v>
      </c>
      <c r="AI61" s="139" t="s">
        <v>169</v>
      </c>
      <c r="AJ61" s="139" t="s">
        <v>169</v>
      </c>
      <c r="AL61" s="139" t="s">
        <v>169</v>
      </c>
      <c r="AM61" s="139" t="s">
        <v>169</v>
      </c>
    </row>
    <row r="62" spans="1:39" x14ac:dyDescent="0.25">
      <c r="AA62" s="139"/>
      <c r="AB62" s="139"/>
      <c r="AC62" s="139"/>
      <c r="AD62" s="152"/>
      <c r="AE62" s="152"/>
      <c r="AF62" s="152"/>
      <c r="AG62" s="152"/>
      <c r="AI62" s="152"/>
      <c r="AJ62" s="152"/>
      <c r="AL62" s="152"/>
      <c r="AM62" s="152"/>
    </row>
    <row r="63" spans="1:39" x14ac:dyDescent="0.25">
      <c r="AA63" s="139"/>
      <c r="AB63" s="139"/>
      <c r="AC63" s="139"/>
      <c r="AD63" s="152"/>
      <c r="AE63" s="152"/>
      <c r="AF63" s="152"/>
      <c r="AG63" s="152"/>
      <c r="AI63" s="152"/>
      <c r="AJ63" s="152"/>
      <c r="AL63" s="152"/>
      <c r="AM63" s="152"/>
    </row>
    <row r="64" spans="1:39" x14ac:dyDescent="0.25">
      <c r="AA64" s="139"/>
      <c r="AB64" s="139"/>
      <c r="AC64" s="139"/>
      <c r="AD64" s="152"/>
      <c r="AE64" s="152"/>
      <c r="AF64" s="152"/>
      <c r="AG64" s="152"/>
      <c r="AI64" s="152"/>
      <c r="AJ64" s="152"/>
      <c r="AL64" s="152"/>
      <c r="AM64" s="152"/>
    </row>
    <row r="65" spans="27:39" x14ac:dyDescent="0.25">
      <c r="AA65" s="139"/>
      <c r="AB65" s="139"/>
      <c r="AC65" s="139"/>
      <c r="AD65" s="152"/>
      <c r="AE65" s="152"/>
      <c r="AF65" s="152"/>
      <c r="AG65" s="152"/>
      <c r="AI65" s="152"/>
      <c r="AJ65" s="152"/>
      <c r="AL65" s="152"/>
      <c r="AM65" s="152"/>
    </row>
    <row r="66" spans="27:39" x14ac:dyDescent="0.25">
      <c r="AA66" s="139"/>
      <c r="AB66" s="139"/>
      <c r="AC66" s="139"/>
      <c r="AD66" s="152"/>
      <c r="AE66" s="152"/>
      <c r="AF66" s="152"/>
      <c r="AG66" s="152"/>
      <c r="AI66" s="152"/>
      <c r="AJ66" s="152"/>
      <c r="AL66" s="152"/>
      <c r="AM66" s="152"/>
    </row>
    <row r="67" spans="27:39" x14ac:dyDescent="0.25">
      <c r="AA67" s="139"/>
      <c r="AB67" s="139"/>
      <c r="AC67" s="139"/>
      <c r="AD67" s="152"/>
      <c r="AE67" s="152"/>
      <c r="AF67" s="152"/>
      <c r="AG67" s="152"/>
      <c r="AI67" s="152"/>
      <c r="AJ67" s="152"/>
      <c r="AL67" s="152"/>
      <c r="AM67" s="152"/>
    </row>
    <row r="68" spans="27:39" x14ac:dyDescent="0.25">
      <c r="AA68" s="139"/>
      <c r="AB68" s="139"/>
      <c r="AC68" s="139"/>
      <c r="AD68" s="152"/>
      <c r="AE68" s="152"/>
      <c r="AF68" s="152"/>
      <c r="AG68" s="152"/>
      <c r="AI68" s="152"/>
      <c r="AJ68" s="152"/>
      <c r="AL68" s="152"/>
      <c r="AM68" s="152"/>
    </row>
    <row r="69" spans="27:39" x14ac:dyDescent="0.25">
      <c r="AA69" s="139"/>
      <c r="AB69" s="139"/>
      <c r="AC69" s="139"/>
      <c r="AD69" s="152"/>
      <c r="AE69" s="152"/>
      <c r="AF69" s="152"/>
      <c r="AG69" s="152"/>
      <c r="AI69" s="152"/>
      <c r="AJ69" s="152"/>
      <c r="AL69" s="152"/>
      <c r="AM69" s="152"/>
    </row>
    <row r="70" spans="27:39" x14ac:dyDescent="0.25">
      <c r="AA70" s="139"/>
      <c r="AB70" s="139"/>
      <c r="AC70" s="139"/>
      <c r="AD70" s="152"/>
      <c r="AE70" s="152"/>
      <c r="AF70" s="152"/>
      <c r="AG70" s="152"/>
      <c r="AI70" s="152"/>
      <c r="AJ70" s="152"/>
      <c r="AL70" s="152"/>
      <c r="AM70" s="152"/>
    </row>
    <row r="71" spans="27:39" x14ac:dyDescent="0.25">
      <c r="AA71" s="139"/>
      <c r="AB71" s="139"/>
      <c r="AC71" s="139"/>
      <c r="AD71" s="152"/>
      <c r="AE71" s="152"/>
      <c r="AF71" s="152"/>
      <c r="AG71" s="152"/>
      <c r="AI71" s="152"/>
      <c r="AJ71" s="152"/>
      <c r="AL71" s="152"/>
      <c r="AM71" s="152"/>
    </row>
    <row r="72" spans="27:39" x14ac:dyDescent="0.25">
      <c r="AA72" s="139"/>
      <c r="AB72" s="139"/>
      <c r="AC72" s="139"/>
      <c r="AD72" s="152"/>
      <c r="AE72" s="152"/>
      <c r="AF72" s="152"/>
      <c r="AG72" s="152"/>
      <c r="AI72" s="152"/>
      <c r="AJ72" s="152"/>
      <c r="AL72" s="152"/>
      <c r="AM72" s="152"/>
    </row>
    <row r="73" spans="27:39" x14ac:dyDescent="0.25">
      <c r="AA73" s="139"/>
      <c r="AB73" s="139"/>
      <c r="AC73" s="139"/>
      <c r="AD73" s="152"/>
      <c r="AE73" s="152"/>
      <c r="AF73" s="152"/>
      <c r="AG73" s="152"/>
      <c r="AI73" s="152"/>
      <c r="AJ73" s="152"/>
      <c r="AL73" s="152"/>
      <c r="AM73" s="152"/>
    </row>
    <row r="74" spans="27:39" x14ac:dyDescent="0.25">
      <c r="AA74" s="139"/>
      <c r="AB74" s="139"/>
      <c r="AC74" s="139"/>
      <c r="AD74" s="152"/>
      <c r="AE74" s="152"/>
      <c r="AF74" s="152"/>
      <c r="AG74" s="152"/>
      <c r="AI74" s="152"/>
      <c r="AJ74" s="152"/>
      <c r="AL74" s="152"/>
      <c r="AM74" s="152"/>
    </row>
    <row r="75" spans="27:39" x14ac:dyDescent="0.25">
      <c r="AA75" s="139"/>
      <c r="AB75" s="139"/>
      <c r="AC75" s="139"/>
      <c r="AD75" s="152"/>
      <c r="AE75" s="152"/>
      <c r="AF75" s="152"/>
      <c r="AG75" s="152"/>
      <c r="AI75" s="152"/>
      <c r="AJ75" s="152"/>
      <c r="AL75" s="152"/>
      <c r="AM75" s="152"/>
    </row>
    <row r="76" spans="27:39" x14ac:dyDescent="0.25">
      <c r="AA76" s="139"/>
      <c r="AB76" s="139"/>
      <c r="AC76" s="139"/>
      <c r="AD76" s="152"/>
      <c r="AE76" s="152"/>
      <c r="AF76" s="152"/>
      <c r="AG76" s="152"/>
      <c r="AI76" s="152"/>
      <c r="AJ76" s="152"/>
      <c r="AL76" s="152"/>
      <c r="AM76" s="152"/>
    </row>
    <row r="77" spans="27:39" x14ac:dyDescent="0.25">
      <c r="AA77" s="139"/>
      <c r="AB77" s="139"/>
      <c r="AC77" s="139"/>
      <c r="AD77" s="152"/>
      <c r="AE77" s="152"/>
      <c r="AF77" s="152"/>
      <c r="AG77" s="152"/>
      <c r="AI77" s="152"/>
      <c r="AJ77" s="152"/>
      <c r="AL77" s="152"/>
      <c r="AM77" s="152"/>
    </row>
    <row r="78" spans="27:39" x14ac:dyDescent="0.25">
      <c r="AA78" s="139"/>
      <c r="AB78" s="139"/>
      <c r="AC78" s="139"/>
      <c r="AD78" s="152"/>
      <c r="AE78" s="152"/>
      <c r="AF78" s="152"/>
      <c r="AG78" s="152"/>
      <c r="AI78" s="152"/>
      <c r="AJ78" s="152"/>
      <c r="AL78" s="152"/>
      <c r="AM78" s="152"/>
    </row>
    <row r="79" spans="27:39" x14ac:dyDescent="0.25">
      <c r="AA79" s="139"/>
      <c r="AB79" s="139"/>
      <c r="AC79" s="139"/>
      <c r="AD79" s="152"/>
      <c r="AE79" s="152"/>
      <c r="AF79" s="152"/>
      <c r="AG79" s="152"/>
      <c r="AI79" s="152"/>
      <c r="AJ79" s="152"/>
      <c r="AL79" s="152"/>
      <c r="AM79" s="152"/>
    </row>
    <row r="80" spans="27:39" x14ac:dyDescent="0.25">
      <c r="AA80" s="139"/>
      <c r="AB80" s="139"/>
      <c r="AC80" s="139"/>
      <c r="AD80" s="152"/>
      <c r="AE80" s="152"/>
      <c r="AF80" s="152"/>
      <c r="AG80" s="152"/>
      <c r="AI80" s="152"/>
      <c r="AJ80" s="152"/>
      <c r="AL80" s="152"/>
      <c r="AM80" s="152"/>
    </row>
    <row r="81" spans="27:39" x14ac:dyDescent="0.25">
      <c r="AA81" s="139"/>
      <c r="AB81" s="139"/>
      <c r="AC81" s="139"/>
      <c r="AD81" s="152"/>
      <c r="AE81" s="152"/>
      <c r="AF81" s="152"/>
      <c r="AG81" s="152"/>
      <c r="AI81" s="152"/>
      <c r="AJ81" s="152"/>
      <c r="AL81" s="152"/>
      <c r="AM81" s="152"/>
    </row>
    <row r="82" spans="27:39" x14ac:dyDescent="0.25">
      <c r="AA82" s="139"/>
      <c r="AB82" s="139"/>
      <c r="AC82" s="139"/>
      <c r="AD82" s="152"/>
      <c r="AE82" s="152"/>
      <c r="AF82" s="152"/>
      <c r="AG82" s="152"/>
      <c r="AI82" s="152"/>
      <c r="AJ82" s="152"/>
      <c r="AL82" s="152"/>
      <c r="AM82" s="152"/>
    </row>
    <row r="83" spans="27:39" x14ac:dyDescent="0.25">
      <c r="AA83" s="139"/>
      <c r="AB83" s="139"/>
      <c r="AC83" s="139"/>
      <c r="AD83" s="152"/>
      <c r="AE83" s="152"/>
      <c r="AF83" s="152"/>
      <c r="AG83" s="152"/>
      <c r="AI83" s="152"/>
      <c r="AJ83" s="152"/>
      <c r="AL83" s="152"/>
      <c r="AM83" s="152"/>
    </row>
    <row r="84" spans="27:39" x14ac:dyDescent="0.25">
      <c r="AA84" s="139"/>
      <c r="AB84" s="139"/>
      <c r="AC84" s="139"/>
      <c r="AD84" s="152"/>
      <c r="AE84" s="152"/>
      <c r="AF84" s="152"/>
      <c r="AG84" s="152"/>
      <c r="AI84" s="152"/>
      <c r="AJ84" s="152"/>
      <c r="AL84" s="152"/>
      <c r="AM84" s="152"/>
    </row>
    <row r="85" spans="27:39" x14ac:dyDescent="0.25">
      <c r="AA85" s="139"/>
      <c r="AB85" s="139"/>
      <c r="AC85" s="139"/>
      <c r="AD85" s="152"/>
      <c r="AE85" s="152"/>
      <c r="AF85" s="152"/>
      <c r="AG85" s="152"/>
      <c r="AI85" s="152"/>
      <c r="AJ85" s="152"/>
      <c r="AL85" s="152"/>
      <c r="AM85" s="152"/>
    </row>
    <row r="86" spans="27:39" x14ac:dyDescent="0.25">
      <c r="AA86" s="139"/>
      <c r="AB86" s="139"/>
      <c r="AC86" s="139"/>
      <c r="AD86" s="152"/>
      <c r="AE86" s="152"/>
      <c r="AF86" s="152"/>
      <c r="AG86" s="152"/>
      <c r="AI86" s="152"/>
      <c r="AJ86" s="152"/>
      <c r="AL86" s="152"/>
      <c r="AM86" s="152"/>
    </row>
    <row r="87" spans="27:39" x14ac:dyDescent="0.25">
      <c r="AA87" s="139"/>
      <c r="AB87" s="139"/>
      <c r="AC87" s="139"/>
      <c r="AD87" s="152"/>
      <c r="AE87" s="152"/>
      <c r="AF87" s="152"/>
      <c r="AG87" s="152"/>
      <c r="AI87" s="152"/>
      <c r="AJ87" s="152"/>
      <c r="AL87" s="152"/>
      <c r="AM87" s="152"/>
    </row>
    <row r="88" spans="27:39" x14ac:dyDescent="0.25">
      <c r="AA88" s="139"/>
      <c r="AB88" s="139"/>
      <c r="AC88" s="139"/>
      <c r="AD88" s="152"/>
      <c r="AE88" s="152"/>
      <c r="AF88" s="152"/>
      <c r="AG88" s="152"/>
      <c r="AI88" s="152"/>
      <c r="AJ88" s="152"/>
      <c r="AL88" s="152"/>
      <c r="AM88" s="152"/>
    </row>
    <row r="89" spans="27:39" x14ac:dyDescent="0.25">
      <c r="AA89" s="139"/>
      <c r="AB89" s="139"/>
      <c r="AC89" s="139"/>
      <c r="AD89" s="152"/>
      <c r="AE89" s="152"/>
      <c r="AF89" s="152"/>
      <c r="AG89" s="152"/>
      <c r="AI89" s="152"/>
      <c r="AJ89" s="152"/>
      <c r="AL89" s="152"/>
      <c r="AM89" s="152"/>
    </row>
    <row r="90" spans="27:39" x14ac:dyDescent="0.25">
      <c r="AA90" s="139"/>
      <c r="AB90" s="139"/>
      <c r="AC90" s="139"/>
      <c r="AD90" s="152"/>
      <c r="AE90" s="152"/>
      <c r="AF90" s="152"/>
      <c r="AG90" s="152"/>
      <c r="AI90" s="152"/>
      <c r="AJ90" s="152"/>
      <c r="AL90" s="152"/>
      <c r="AM90" s="152"/>
    </row>
    <row r="91" spans="27:39" x14ac:dyDescent="0.25">
      <c r="AA91" s="139"/>
      <c r="AB91" s="139"/>
      <c r="AC91" s="139"/>
      <c r="AD91" s="152"/>
      <c r="AE91" s="152"/>
      <c r="AF91" s="152"/>
      <c r="AG91" s="152"/>
      <c r="AI91" s="152"/>
      <c r="AJ91" s="152"/>
      <c r="AL91" s="152"/>
      <c r="AM91" s="152"/>
    </row>
    <row r="92" spans="27:39" x14ac:dyDescent="0.25">
      <c r="AA92" s="139"/>
      <c r="AB92" s="139"/>
      <c r="AC92" s="139"/>
      <c r="AD92" s="152"/>
      <c r="AE92" s="152"/>
      <c r="AF92" s="152"/>
      <c r="AG92" s="152"/>
      <c r="AI92" s="152"/>
      <c r="AJ92" s="152"/>
      <c r="AL92" s="152"/>
      <c r="AM92" s="152"/>
    </row>
  </sheetData>
  <mergeCells count="2">
    <mergeCell ref="F2:X2"/>
    <mergeCell ref="AA2:AM2"/>
  </mergeCells>
  <conditionalFormatting sqref="F12:F61">
    <cfRule type="colorScale" priority="1">
      <colorScale>
        <cfvo type="num" val="0"/>
        <cfvo type="num" val="5"/>
        <cfvo type="num" val="10"/>
        <color rgb="FFC00000"/>
        <color rgb="FFFFEB84"/>
        <color rgb="FF00B050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names</vt:lpstr>
      <vt:lpstr>properties</vt:lpstr>
      <vt:lpstr>data</vt:lpstr>
      <vt:lpstr>ratings year</vt:lpstr>
      <vt:lpstr>ratings final</vt:lpstr>
      <vt:lpstr>rankings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Yegor</dc:creator>
  <cp:lastModifiedBy>Peter Klátik</cp:lastModifiedBy>
  <dcterms:created xsi:type="dcterms:W3CDTF">2019-04-09T07:04:44Z</dcterms:created>
  <dcterms:modified xsi:type="dcterms:W3CDTF">2020-10-27T17:02:08Z</dcterms:modified>
</cp:coreProperties>
</file>